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showHorizontalScroll="0" showVerticalScroll="0" showSheetTabs="0" xWindow="0" yWindow="0" windowWidth="28800" windowHeight="118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<sst xmlns="http://schemas.openxmlformats.org/spreadsheetml/2006/main" count="491" uniqueCount="232">
  <si>
    <t>Druh péče</t>
  </si>
  <si>
    <t>Číslo položky v cenílku</t>
  </si>
  <si>
    <t>Zkrácený popis</t>
  </si>
  <si>
    <t>M.j.</t>
  </si>
  <si>
    <t>Počet měrných jednotek</t>
  </si>
  <si>
    <t xml:space="preserve">Počet úkonů za  jeden rok </t>
  </si>
  <si>
    <t>Množství pro jeden rok</t>
  </si>
  <si>
    <t>Jednotková cena</t>
  </si>
  <si>
    <t>řez stromů lezecky</t>
  </si>
  <si>
    <t>RV</t>
  </si>
  <si>
    <t>184 85-2311</t>
  </si>
  <si>
    <t xml:space="preserve"> do 4m výšky</t>
  </si>
  <si>
    <t>kus</t>
  </si>
  <si>
    <t>184 85-2312</t>
  </si>
  <si>
    <t>výška 4-6m</t>
  </si>
  <si>
    <t>184 85-2313</t>
  </si>
  <si>
    <t>výška 6-9m</t>
  </si>
  <si>
    <t>RZ</t>
  </si>
  <si>
    <t>184 85-2211</t>
  </si>
  <si>
    <t>do 30m2</t>
  </si>
  <si>
    <t xml:space="preserve">RZ </t>
  </si>
  <si>
    <t>184 85-2212</t>
  </si>
  <si>
    <t>přes 30 do 60m2</t>
  </si>
  <si>
    <t>184 85-2213</t>
  </si>
  <si>
    <t>přes 60 do 90m2</t>
  </si>
  <si>
    <t>184 85-2214</t>
  </si>
  <si>
    <t>přes 90 do 120m2</t>
  </si>
  <si>
    <t>184 85-2215</t>
  </si>
  <si>
    <t>přes 120 do 150m2</t>
  </si>
  <si>
    <t>184 85-2216</t>
  </si>
  <si>
    <t>přes 150 do 180m2</t>
  </si>
  <si>
    <t>RB</t>
  </si>
  <si>
    <t>184 85-2111</t>
  </si>
  <si>
    <t>184 85-2112</t>
  </si>
  <si>
    <t>184 85-2113</t>
  </si>
  <si>
    <t>184 85-2114</t>
  </si>
  <si>
    <t xml:space="preserve">řez stromů ze země </t>
  </si>
  <si>
    <t>RL-SP, RL-PV, OV</t>
  </si>
  <si>
    <t>184 80-6111</t>
  </si>
  <si>
    <t>184 80-6112</t>
  </si>
  <si>
    <t>184 80-6113</t>
  </si>
  <si>
    <t>184 80-6114</t>
  </si>
  <si>
    <t>odstranění dřevin</t>
  </si>
  <si>
    <t>odstranění</t>
  </si>
  <si>
    <t>111 21-2351</t>
  </si>
  <si>
    <t xml:space="preserve">odstranění dřevin o průměru  kmene do 100mm výšky přes 1m s odstraněním pařezu z celkové plochy do 100m2 v rovině nebo na svahu do 1:5 </t>
  </si>
  <si>
    <t>m2</t>
  </si>
  <si>
    <t>111 21-2211</t>
  </si>
  <si>
    <t>odstranění dřevin o průměru  kmene do 100mm výšky do 1m s odstraněním pařezu z celkové plochy do 100m2 v rovině nebo na svahu do 1:5</t>
  </si>
  <si>
    <t>111 21-2311</t>
  </si>
  <si>
    <t xml:space="preserve">odstranění dřevin o průměru  kmene do 100mm výšky přes 1m bez odstraněním pařezu z celkové plochy do 100m2 v rovině nebo na svahu do 1:5 </t>
  </si>
  <si>
    <t>odstraněni pařezu</t>
  </si>
  <si>
    <t>112 25-1211</t>
  </si>
  <si>
    <t>odstranění pařezu odfrézováním hloubky do 200mm v rovině nebo svahu do 1:5</t>
  </si>
  <si>
    <t>kácení stromů</t>
  </si>
  <si>
    <t>K</t>
  </si>
  <si>
    <t>112 15-1111</t>
  </si>
  <si>
    <t>pokácení stromu směrové v celku o průměru kmene přes 100 do 200mm</t>
  </si>
  <si>
    <t>112 15-1112</t>
  </si>
  <si>
    <t>pokácení stromu směrové v celku o průměru kmene přes 200 do 300mm</t>
  </si>
  <si>
    <t>112 15-1113</t>
  </si>
  <si>
    <t>pokácení stromu směrové v celku o průměru kmene přes 300 do 400mm</t>
  </si>
  <si>
    <t>113 15-1114</t>
  </si>
  <si>
    <t>pokácení stromu směrové v celku o průměru kmene přes 400 do 500mm</t>
  </si>
  <si>
    <t>112 15-1311</t>
  </si>
  <si>
    <t>pokácení stromu postupné bez spouštěním  o průměru kmene přes 100 do 200mm</t>
  </si>
  <si>
    <t xml:space="preserve">kus </t>
  </si>
  <si>
    <t>112 15-1312</t>
  </si>
  <si>
    <t>pokácení stromu postupné bez spouštěním o průměru kmene přes 200 do 300mm</t>
  </si>
  <si>
    <t>112 15-1313</t>
  </si>
  <si>
    <t>pokácení stromu postupné bez spouštění o průměru kmene přes 300 do 400mm</t>
  </si>
  <si>
    <t>112 15-1314</t>
  </si>
  <si>
    <t>pokácení stromu postupné bez spouštěním o průměru kmene přes 400 do 500mm</t>
  </si>
  <si>
    <t>112 15-1315</t>
  </si>
  <si>
    <t>pokácení stromu postupné bez spouštěním  o průměru kmene  přes 500do 600mm</t>
  </si>
  <si>
    <t>112 15-1316</t>
  </si>
  <si>
    <t>pokácení stromu postupné bez spouštění  o průměru kmene  přes 600do 700mm</t>
  </si>
  <si>
    <t>112 15-1317</t>
  </si>
  <si>
    <t>pokácení stromu postupné bez spouštění  o průměru kmene   přes 700 do 800mm</t>
  </si>
  <si>
    <t>112 15-1352</t>
  </si>
  <si>
    <t>pokácení stromu postupné se spouštěním o průměru kmene přes 200 do 300mm</t>
  </si>
  <si>
    <t>112 15-1353</t>
  </si>
  <si>
    <t>pokácení stromu postupné se spouštěním o průměru kmene přes 300 do 400mm</t>
  </si>
  <si>
    <t>112 15-1354</t>
  </si>
  <si>
    <t>pokácení stromu postupné se spouštěním o průměru kmene přes 400 do 500mm</t>
  </si>
  <si>
    <t>112 15-1355</t>
  </si>
  <si>
    <t>pokácení stromu postupné se spouštěním o průměru kmene  přes 500 do 600mm</t>
  </si>
  <si>
    <t>112 15-1356</t>
  </si>
  <si>
    <t>pokácení stromu postupné se spouštěním o průměru kmene  přes 600 do 700mm</t>
  </si>
  <si>
    <t>112 15-1357</t>
  </si>
  <si>
    <t>pokácení stromu postupné se spouštěním o průměru kmene  přes 700 do 800mm</t>
  </si>
  <si>
    <t>112 15-1358</t>
  </si>
  <si>
    <t>pokácení stromu postupné se spouštěním o průměru kmene  přes 800 do 900mm</t>
  </si>
  <si>
    <t>řez keřů</t>
  </si>
  <si>
    <t>zmlazovací řez</t>
  </si>
  <si>
    <t>184 80-6171</t>
  </si>
  <si>
    <t>zmlazení keřů netrnitých o průměr koruny do 1,5m</t>
  </si>
  <si>
    <t>184 80-6172</t>
  </si>
  <si>
    <t>zmlazení keřů netrnitých o průměr koruny přes 1,5 do 3m</t>
  </si>
  <si>
    <t>184 80-6173</t>
  </si>
  <si>
    <t>zmlazení keřů netrnitých o průměr koruny přes 3 do 5m</t>
  </si>
  <si>
    <t>184 80-6181</t>
  </si>
  <si>
    <t>zmlazení keřů trnitých o průměr koruny do 1,5m</t>
  </si>
  <si>
    <t>184 80-6182</t>
  </si>
  <si>
    <t>zmlazení keřů trnitých o průměr koruny přes 1,5 do 3m</t>
  </si>
  <si>
    <t>184 80-6183</t>
  </si>
  <si>
    <t>zmlazení keřů trnitých o průměr koruny přes 3 do 5m</t>
  </si>
  <si>
    <t>184 80-6151</t>
  </si>
  <si>
    <t>netrnitý keř, průměr koruny do 1,5m</t>
  </si>
  <si>
    <t>184 80-6152</t>
  </si>
  <si>
    <t>netrnitý keř, průměr koruny přes 1,5-3m</t>
  </si>
  <si>
    <t>184 80-6153</t>
  </si>
  <si>
    <t>netrnitý keř, průměr koruny přes 3 do 5m</t>
  </si>
  <si>
    <t>184 80-6161</t>
  </si>
  <si>
    <t>trnitý keř, průměr koruny do 1,5m</t>
  </si>
  <si>
    <t>184 80-6162</t>
  </si>
  <si>
    <t>trnitý keř, průměr koruny přes 1,5-3m</t>
  </si>
  <si>
    <t>184 80-6163</t>
  </si>
  <si>
    <t>trnitý keř, průměr koruny přes 3 do 5m</t>
  </si>
  <si>
    <t>RT-ZP</t>
  </si>
  <si>
    <t>184 80-3111</t>
  </si>
  <si>
    <t>184 80-3112</t>
  </si>
  <si>
    <t>184 80-3113</t>
  </si>
  <si>
    <t>péče</t>
  </si>
  <si>
    <t>seč trávníku</t>
  </si>
  <si>
    <t>111 15-1121</t>
  </si>
  <si>
    <t>111 15-1122</t>
  </si>
  <si>
    <t>vypletí</t>
  </si>
  <si>
    <t>185 80-4211</t>
  </si>
  <si>
    <t>vypletí záhonu květin, naložení, odvoz do 20 km</t>
  </si>
  <si>
    <t>185 80-4212</t>
  </si>
  <si>
    <t>185 80-4213</t>
  </si>
  <si>
    <t>vypletí dřevin soliterních, naložení, odvoz do 20 km</t>
  </si>
  <si>
    <t>185 80-4214</t>
  </si>
  <si>
    <t>vypletí dřevin ve skupinách, naložení, odvoz do 20 km</t>
  </si>
  <si>
    <t>odplevelení</t>
  </si>
  <si>
    <t>185 80-4511</t>
  </si>
  <si>
    <t>odplevelení s nakypřením záhonu květin, naložení, odvoz do 20 km</t>
  </si>
  <si>
    <t>185 80-4512</t>
  </si>
  <si>
    <t xml:space="preserve">odplevelení s nakypřením záhonu růží, vypletí záhonu květin, </t>
  </si>
  <si>
    <t>185 80-4513</t>
  </si>
  <si>
    <t xml:space="preserve"> odplevelení s nakypřením dřevin soliterních, </t>
  </si>
  <si>
    <t>185 80-4514</t>
  </si>
  <si>
    <t>odplevelení s nakypřením dřevin ve skupinách</t>
  </si>
  <si>
    <t>zálivka</t>
  </si>
  <si>
    <t>185 80-4311</t>
  </si>
  <si>
    <t>zalití rostlin vodou, plochy záhonů do 20m2</t>
  </si>
  <si>
    <t>m3</t>
  </si>
  <si>
    <t>185 80-4312</t>
  </si>
  <si>
    <t>zalití rostlin vodou, plochy záhonů přes 20m2</t>
  </si>
  <si>
    <t>185 85-1121</t>
  </si>
  <si>
    <t>185 85-1129</t>
  </si>
  <si>
    <t>dovoz vody pro zálivku příplatek za každých započatých 1000m</t>
  </si>
  <si>
    <t>postřik herbicidem</t>
  </si>
  <si>
    <t>184 80-2611</t>
  </si>
  <si>
    <t>chemické odplevelení po založení kultury na široko</t>
  </si>
  <si>
    <t xml:space="preserve">postřik </t>
  </si>
  <si>
    <t>184 80-2613</t>
  </si>
  <si>
    <t>chemické odplevelení po založení kultury hnízdovitě</t>
  </si>
  <si>
    <t>postřik selektivním herbicidem</t>
  </si>
  <si>
    <t>Roundup</t>
  </si>
  <si>
    <t>0,05l/100m2</t>
  </si>
  <si>
    <t>l</t>
  </si>
  <si>
    <t>postřik totálním herbicidem</t>
  </si>
  <si>
    <t>0,04/100m2</t>
  </si>
  <si>
    <t>I</t>
  </si>
  <si>
    <t>hnojení</t>
  </si>
  <si>
    <t>184 80-2113</t>
  </si>
  <si>
    <t>hnojení umělým hnojivem na široko</t>
  </si>
  <si>
    <t>t</t>
  </si>
  <si>
    <t>184 80-2114</t>
  </si>
  <si>
    <t>hnojení umělým hnojivem k jednotlivým rostlinám</t>
  </si>
  <si>
    <t xml:space="preserve">hnojivo </t>
  </si>
  <si>
    <t>NPK, Entec</t>
  </si>
  <si>
    <t>0,05kg/100m2</t>
  </si>
  <si>
    <t>kg</t>
  </si>
  <si>
    <t>úprava terénu</t>
  </si>
  <si>
    <t>181 11-1111</t>
  </si>
  <si>
    <t>plošná úprava terénu při nervnostech do 100mm</t>
  </si>
  <si>
    <t>ornice</t>
  </si>
  <si>
    <t>půdní substrát, směs vrchní vrstva základní</t>
  </si>
  <si>
    <t>odstranění ruderálního porostu</t>
  </si>
  <si>
    <t>111 11-1311</t>
  </si>
  <si>
    <t>odstranění ruderálního porostu z plochy do 100m2 v rovině nebo svahu do 1:5</t>
  </si>
  <si>
    <t>111 11-1312</t>
  </si>
  <si>
    <t>odstranění ruderálního porostu z plochy do 100m2 ve svahu přes 1:5 do :2</t>
  </si>
  <si>
    <t>úklid</t>
  </si>
  <si>
    <t>odvoz</t>
  </si>
  <si>
    <t>štěpkování</t>
  </si>
  <si>
    <t>111 25-1111</t>
  </si>
  <si>
    <t>vyčištění odvodňovacího kanálu</t>
  </si>
  <si>
    <t>183 90-21</t>
  </si>
  <si>
    <t>odstranění bioodpadu o tl.vrsty do 10cm</t>
  </si>
  <si>
    <t>Odborná péče o dřeviny</t>
  </si>
  <si>
    <t>Celkem za odbornou péči o dřeviny</t>
  </si>
  <si>
    <t xml:space="preserve">ostatní práce </t>
  </si>
  <si>
    <r>
      <rPr>
        <b/>
        <sz val="8"/>
        <rFont val="Calibri"/>
        <family val="2"/>
      </rPr>
      <t>ruční strojové obsekávání travních ploch -</t>
    </r>
    <r>
      <rPr>
        <sz val="8"/>
        <rFont val="Calibri"/>
        <family val="2"/>
      </rPr>
      <t>pokosení trávníku parkového při souvislé ploše do 1000m2 v rovině nebo svahu do 1:5</t>
    </r>
  </si>
  <si>
    <r>
      <rPr>
        <b/>
        <sz val="8"/>
        <rFont val="Calibri"/>
        <family val="2"/>
      </rPr>
      <t>ruční strojové obsekávání travních ploch</t>
    </r>
    <r>
      <rPr>
        <sz val="8"/>
        <rFont val="Calibri"/>
        <family val="2"/>
      </rPr>
      <t>-pokosení trávníku parkového při souvislé ploše do 1000m2 ve svahu přes1:5 do 1:2</t>
    </r>
  </si>
  <si>
    <r>
      <t xml:space="preserve">dovoz vody pro zálivku na vzdálenost do 1000m - </t>
    </r>
    <r>
      <rPr>
        <b/>
        <sz val="10"/>
        <rFont val="Calibri"/>
        <family val="2"/>
      </rPr>
      <t>zdroj vody zajistí zadavatel</t>
    </r>
  </si>
  <si>
    <t>odborné práce ruční</t>
  </si>
  <si>
    <t>odborné práce ruční ve výšce nad 4m</t>
  </si>
  <si>
    <t>odborné práce s motorovým zařízením</t>
  </si>
  <si>
    <t>pomocné práce jako řízení vozidla, přeprava, manipulace</t>
  </si>
  <si>
    <t>pomocné úklidové práce s použitím mechanizace</t>
  </si>
  <si>
    <t>pomocné úklidové práce ruční bez mechanizace</t>
  </si>
  <si>
    <t>hod</t>
  </si>
  <si>
    <t>Pěstební a technická opatření</t>
  </si>
  <si>
    <t>odvoz a likvidace bioodpadu</t>
  </si>
  <si>
    <t>naložení, odvoz biodpadu nebo komunálního odpadu na pozemek MČ č.parc. 533/1 vzdálený cca.2km a jeho přeložení  do přistavených kontejnerů na tomto pozemku</t>
  </si>
  <si>
    <t>částečná redukce(lokální na podchozí výšku, lokální směrem k překážce) keřů a  stromů netrnitých a průměru koruny do 2m</t>
  </si>
  <si>
    <t>částečná redukce(lokální na podchozí výšku, lokální směrem k překážce) keřů a stromů netrnitých a průměru koruny přes 2m do 4m</t>
  </si>
  <si>
    <t>částečná redukce(lokální na podchozí výšku, lokální směrem k překážce) keřů a stromů netrnitých a průměru koruny přes 4m do 6m</t>
  </si>
  <si>
    <t>částečná redukce(lokální na podchozí výšku, lokální směrem k překážce) keřů a stromů netrnitých a průměru koruny přes 6m do 8m</t>
  </si>
  <si>
    <t>frézování pařezu</t>
  </si>
  <si>
    <t>solitérní keř  - průklest + úprava objemu keře a střih výšky</t>
  </si>
  <si>
    <t xml:space="preserve">výška do 0,8m, šířka do 0,8m (velikost keře udává plocha půdorysu živého plotu) </t>
  </si>
  <si>
    <t xml:space="preserve">výška přes 0,8m do 1,5, šířka do 1m  (velikost keře udává plocha půdorysu živého plotu) </t>
  </si>
  <si>
    <t xml:space="preserve">výška přes 1,5 do 3m, šířka jakákoliv  (velikost keře udává plocha půdorysu živého plotu) </t>
  </si>
  <si>
    <t xml:space="preserve"> vypletí záhonu květin, </t>
  </si>
  <si>
    <t>Garlon</t>
  </si>
  <si>
    <t>drcení ořezaných větví strojně - údaj udává množství nadrcené štepky v m3</t>
  </si>
  <si>
    <t>Množství pro 4 roky</t>
  </si>
  <si>
    <t>RO</t>
  </si>
  <si>
    <t>mulčovací kůra</t>
  </si>
  <si>
    <t>mulčovací kůra - zrnitost 20 - 80 mm</t>
  </si>
  <si>
    <t>184 91-1421</t>
  </si>
  <si>
    <t>mulčování vysazených rostlin kůrou do 100mm</t>
  </si>
  <si>
    <t>mulčování</t>
  </si>
  <si>
    <t>naložení, odvoz a likvidace bioodpadu vzniklého při péči o dřeviny</t>
  </si>
  <si>
    <t>Cena za jeden rok</t>
  </si>
  <si>
    <t>CELKOVÁ CENA (cena zy 4 roky)</t>
  </si>
  <si>
    <t xml:space="preserve">  Z 698 - Odborná péče o zeleň  - Praha 18 - slepý cenový výkaz - část 2 - odborná péče o dřeviny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</si>
</sst>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3" fontId="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8" fillId="0" borderId="4" xfId="0" applyNumberFormat="1" applyFont="1" applyBorder="1"/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/>
    <xf numFmtId="44" fontId="5" fillId="3" borderId="2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5" fillId="3" borderId="5" xfId="0" applyNumberFormat="1" applyFont="1" applyFill="1" applyBorder="1"/>
    <xf numFmtId="0" fontId="3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4" fontId="5" fillId="0" borderId="7" xfId="0" applyNumberFormat="1" applyFont="1" applyFill="1" applyBorder="1"/>
    <xf numFmtId="3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Fill="1"/>
    <xf numFmtId="0" fontId="3" fillId="4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/>
    <xf numFmtId="44" fontId="7" fillId="0" borderId="9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7" fillId="0" borderId="14" xfId="0" applyNumberFormat="1" applyFont="1" applyBorder="1" applyAlignment="1">
      <alignment wrapText="1"/>
    </xf>
    <xf numFmtId="0" fontId="7" fillId="0" borderId="15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3" xfId="20"/>
    <cellStyle name="Note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 topLeftCell="A91">
      <selection activeCell="I97" sqref="I97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" width="15.7109375" style="0" customWidth="1"/>
    <col min="4" max="4" width="31.421875" style="0" customWidth="1"/>
    <col min="6" max="6" width="9.140625" style="1" customWidth="1"/>
    <col min="7" max="7" width="12.140625" style="1" customWidth="1"/>
    <col min="8" max="8" width="10.140625" style="1" bestFit="1" customWidth="1"/>
    <col min="9" max="9" width="9.140625" style="1" customWidth="1"/>
    <col min="10" max="10" width="12.8515625" style="0" bestFit="1" customWidth="1"/>
    <col min="11" max="11" width="15.28125" style="0" customWidth="1"/>
    <col min="12" max="12" width="21.8515625" style="0" customWidth="1"/>
  </cols>
  <sheetData>
    <row r="1" ht="18.75">
      <c r="A1" s="24" t="s">
        <v>231</v>
      </c>
    </row>
    <row r="3" ht="15.75" thickBot="1"/>
    <row r="4" spans="1:12" ht="27.75" customHeight="1">
      <c r="A4" s="29" t="s">
        <v>193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32"/>
    </row>
    <row r="5" spans="1:12" ht="33.75">
      <c r="A5" s="19" t="s">
        <v>0</v>
      </c>
      <c r="B5" s="17" t="s">
        <v>206</v>
      </c>
      <c r="C5" s="17" t="s">
        <v>1</v>
      </c>
      <c r="D5" s="17" t="s">
        <v>2</v>
      </c>
      <c r="E5" s="17" t="s">
        <v>3</v>
      </c>
      <c r="F5" s="18" t="s">
        <v>4</v>
      </c>
      <c r="G5" s="18" t="s">
        <v>5</v>
      </c>
      <c r="H5" s="18" t="s">
        <v>6</v>
      </c>
      <c r="I5" s="18" t="s">
        <v>221</v>
      </c>
      <c r="J5" s="17" t="s">
        <v>7</v>
      </c>
      <c r="K5" s="26" t="s">
        <v>229</v>
      </c>
      <c r="L5" s="20" t="s">
        <v>230</v>
      </c>
    </row>
    <row r="6" spans="1:12" ht="20.1" customHeight="1">
      <c r="A6" s="4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3">
        <v>4</v>
      </c>
      <c r="G6" s="3">
        <v>1</v>
      </c>
      <c r="H6" s="3">
        <f aca="true" t="shared" si="0" ref="H6:H57">F6*G6</f>
        <v>4</v>
      </c>
      <c r="I6" s="3">
        <f>H6*4</f>
        <v>16</v>
      </c>
      <c r="J6" s="11"/>
      <c r="K6" s="27">
        <f>H6*J6</f>
        <v>0</v>
      </c>
      <c r="L6" s="21">
        <f>I6*J6</f>
        <v>0</v>
      </c>
    </row>
    <row r="7" spans="1:12" ht="20.1" customHeight="1">
      <c r="A7" s="4" t="s">
        <v>8</v>
      </c>
      <c r="B7" s="2" t="s">
        <v>9</v>
      </c>
      <c r="C7" s="2" t="s">
        <v>13</v>
      </c>
      <c r="D7" s="2" t="s">
        <v>14</v>
      </c>
      <c r="E7" s="2" t="s">
        <v>12</v>
      </c>
      <c r="F7" s="3">
        <v>6</v>
      </c>
      <c r="G7" s="3">
        <v>1</v>
      </c>
      <c r="H7" s="3">
        <f t="shared" si="0"/>
        <v>6</v>
      </c>
      <c r="I7" s="3">
        <f aca="true" t="shared" si="1" ref="I7:I76">H7*4</f>
        <v>24</v>
      </c>
      <c r="J7" s="11"/>
      <c r="K7" s="27">
        <f aca="true" t="shared" si="2" ref="K7:K70">H7*J7</f>
        <v>0</v>
      </c>
      <c r="L7" s="21">
        <f aca="true" t="shared" si="3" ref="L7:L70">I7*J7</f>
        <v>0</v>
      </c>
    </row>
    <row r="8" spans="1:12" ht="20.1" customHeight="1">
      <c r="A8" s="4" t="s">
        <v>8</v>
      </c>
      <c r="B8" s="2" t="s">
        <v>9</v>
      </c>
      <c r="C8" s="2" t="s">
        <v>15</v>
      </c>
      <c r="D8" s="2" t="s">
        <v>16</v>
      </c>
      <c r="E8" s="2" t="s">
        <v>12</v>
      </c>
      <c r="F8" s="3">
        <v>1</v>
      </c>
      <c r="G8" s="3">
        <v>1</v>
      </c>
      <c r="H8" s="3">
        <f t="shared" si="0"/>
        <v>1</v>
      </c>
      <c r="I8" s="3">
        <f t="shared" si="1"/>
        <v>4</v>
      </c>
      <c r="J8" s="11"/>
      <c r="K8" s="27">
        <f t="shared" si="2"/>
        <v>0</v>
      </c>
      <c r="L8" s="21">
        <f t="shared" si="3"/>
        <v>0</v>
      </c>
    </row>
    <row r="9" spans="1:12" ht="20.1" customHeight="1">
      <c r="A9" s="4" t="s">
        <v>8</v>
      </c>
      <c r="B9" s="2" t="s">
        <v>17</v>
      </c>
      <c r="C9" s="2" t="s">
        <v>18</v>
      </c>
      <c r="D9" s="2" t="s">
        <v>19</v>
      </c>
      <c r="E9" s="2" t="s">
        <v>12</v>
      </c>
      <c r="F9" s="3">
        <v>5</v>
      </c>
      <c r="G9" s="3">
        <v>1</v>
      </c>
      <c r="H9" s="3">
        <f t="shared" si="0"/>
        <v>5</v>
      </c>
      <c r="I9" s="3">
        <f t="shared" si="1"/>
        <v>20</v>
      </c>
      <c r="J9" s="11"/>
      <c r="K9" s="27">
        <f t="shared" si="2"/>
        <v>0</v>
      </c>
      <c r="L9" s="21">
        <f t="shared" si="3"/>
        <v>0</v>
      </c>
    </row>
    <row r="10" spans="1:12" ht="20.1" customHeight="1">
      <c r="A10" s="4" t="s">
        <v>8</v>
      </c>
      <c r="B10" s="2" t="s">
        <v>20</v>
      </c>
      <c r="C10" s="2" t="s">
        <v>21</v>
      </c>
      <c r="D10" s="2" t="s">
        <v>22</v>
      </c>
      <c r="E10" s="2" t="s">
        <v>12</v>
      </c>
      <c r="F10" s="3">
        <v>10</v>
      </c>
      <c r="G10" s="3">
        <v>1</v>
      </c>
      <c r="H10" s="3">
        <f t="shared" si="0"/>
        <v>10</v>
      </c>
      <c r="I10" s="3">
        <f t="shared" si="1"/>
        <v>40</v>
      </c>
      <c r="J10" s="11"/>
      <c r="K10" s="27">
        <f t="shared" si="2"/>
        <v>0</v>
      </c>
      <c r="L10" s="21">
        <f t="shared" si="3"/>
        <v>0</v>
      </c>
    </row>
    <row r="11" spans="1:12" ht="20.1" customHeight="1">
      <c r="A11" s="4" t="s">
        <v>8</v>
      </c>
      <c r="B11" s="2" t="s">
        <v>20</v>
      </c>
      <c r="C11" s="2" t="s">
        <v>23</v>
      </c>
      <c r="D11" s="2" t="s">
        <v>24</v>
      </c>
      <c r="E11" s="2" t="s">
        <v>12</v>
      </c>
      <c r="F11" s="3">
        <v>13</v>
      </c>
      <c r="G11" s="3">
        <v>1</v>
      </c>
      <c r="H11" s="3">
        <f t="shared" si="0"/>
        <v>13</v>
      </c>
      <c r="I11" s="3">
        <f t="shared" si="1"/>
        <v>52</v>
      </c>
      <c r="J11" s="11"/>
      <c r="K11" s="27">
        <f t="shared" si="2"/>
        <v>0</v>
      </c>
      <c r="L11" s="21">
        <f t="shared" si="3"/>
        <v>0</v>
      </c>
    </row>
    <row r="12" spans="1:12" ht="20.1" customHeight="1">
      <c r="A12" s="4" t="s">
        <v>8</v>
      </c>
      <c r="B12" s="2" t="s">
        <v>20</v>
      </c>
      <c r="C12" s="2" t="s">
        <v>25</v>
      </c>
      <c r="D12" s="2" t="s">
        <v>26</v>
      </c>
      <c r="E12" s="2" t="s">
        <v>12</v>
      </c>
      <c r="F12" s="3">
        <v>10</v>
      </c>
      <c r="G12" s="3">
        <v>1</v>
      </c>
      <c r="H12" s="3">
        <f t="shared" si="0"/>
        <v>10</v>
      </c>
      <c r="I12" s="3">
        <f t="shared" si="1"/>
        <v>40</v>
      </c>
      <c r="J12" s="11"/>
      <c r="K12" s="27">
        <f t="shared" si="2"/>
        <v>0</v>
      </c>
      <c r="L12" s="21">
        <f t="shared" si="3"/>
        <v>0</v>
      </c>
    </row>
    <row r="13" spans="1:12" ht="20.1" customHeight="1">
      <c r="A13" s="4" t="s">
        <v>8</v>
      </c>
      <c r="B13" s="2" t="s">
        <v>20</v>
      </c>
      <c r="C13" s="2" t="s">
        <v>27</v>
      </c>
      <c r="D13" s="2" t="s">
        <v>28</v>
      </c>
      <c r="E13" s="2" t="s">
        <v>12</v>
      </c>
      <c r="F13" s="3">
        <v>2</v>
      </c>
      <c r="G13" s="3">
        <v>1</v>
      </c>
      <c r="H13" s="3">
        <f t="shared" si="0"/>
        <v>2</v>
      </c>
      <c r="I13" s="3">
        <f t="shared" si="1"/>
        <v>8</v>
      </c>
      <c r="J13" s="11"/>
      <c r="K13" s="27">
        <f t="shared" si="2"/>
        <v>0</v>
      </c>
      <c r="L13" s="21">
        <f t="shared" si="3"/>
        <v>0</v>
      </c>
    </row>
    <row r="14" spans="1:12" ht="20.1" customHeight="1">
      <c r="A14" s="4" t="s">
        <v>8</v>
      </c>
      <c r="B14" s="2" t="s">
        <v>20</v>
      </c>
      <c r="C14" s="2" t="s">
        <v>29</v>
      </c>
      <c r="D14" s="2" t="s">
        <v>30</v>
      </c>
      <c r="E14" s="2" t="s">
        <v>12</v>
      </c>
      <c r="F14" s="3">
        <v>1</v>
      </c>
      <c r="G14" s="3">
        <v>1</v>
      </c>
      <c r="H14" s="3">
        <f t="shared" si="0"/>
        <v>1</v>
      </c>
      <c r="I14" s="3">
        <f t="shared" si="1"/>
        <v>4</v>
      </c>
      <c r="J14" s="11"/>
      <c r="K14" s="27">
        <f t="shared" si="2"/>
        <v>0</v>
      </c>
      <c r="L14" s="21">
        <f t="shared" si="3"/>
        <v>0</v>
      </c>
    </row>
    <row r="15" spans="1:12" ht="20.1" customHeight="1">
      <c r="A15" s="4" t="s">
        <v>8</v>
      </c>
      <c r="B15" s="2" t="s">
        <v>31</v>
      </c>
      <c r="C15" s="2" t="s">
        <v>32</v>
      </c>
      <c r="D15" s="2" t="s">
        <v>19</v>
      </c>
      <c r="E15" s="2" t="s">
        <v>12</v>
      </c>
      <c r="F15" s="3">
        <v>10</v>
      </c>
      <c r="G15" s="3">
        <v>1</v>
      </c>
      <c r="H15" s="3">
        <f t="shared" si="0"/>
        <v>10</v>
      </c>
      <c r="I15" s="3">
        <f t="shared" si="1"/>
        <v>40</v>
      </c>
      <c r="J15" s="11"/>
      <c r="K15" s="27">
        <f t="shared" si="2"/>
        <v>0</v>
      </c>
      <c r="L15" s="21">
        <f t="shared" si="3"/>
        <v>0</v>
      </c>
    </row>
    <row r="16" spans="1:12" ht="20.1" customHeight="1">
      <c r="A16" s="4" t="s">
        <v>8</v>
      </c>
      <c r="B16" s="2" t="s">
        <v>31</v>
      </c>
      <c r="C16" s="2" t="s">
        <v>33</v>
      </c>
      <c r="D16" s="2" t="s">
        <v>22</v>
      </c>
      <c r="E16" s="2" t="s">
        <v>12</v>
      </c>
      <c r="F16" s="3">
        <v>10</v>
      </c>
      <c r="G16" s="3">
        <v>1</v>
      </c>
      <c r="H16" s="3">
        <f t="shared" si="0"/>
        <v>10</v>
      </c>
      <c r="I16" s="3">
        <f t="shared" si="1"/>
        <v>40</v>
      </c>
      <c r="J16" s="11"/>
      <c r="K16" s="27">
        <f t="shared" si="2"/>
        <v>0</v>
      </c>
      <c r="L16" s="21">
        <f t="shared" si="3"/>
        <v>0</v>
      </c>
    </row>
    <row r="17" spans="1:12" ht="20.1" customHeight="1">
      <c r="A17" s="4" t="s">
        <v>8</v>
      </c>
      <c r="B17" s="2" t="s">
        <v>31</v>
      </c>
      <c r="C17" s="2" t="s">
        <v>34</v>
      </c>
      <c r="D17" s="2" t="s">
        <v>24</v>
      </c>
      <c r="E17" s="2" t="s">
        <v>12</v>
      </c>
      <c r="F17" s="3">
        <v>12</v>
      </c>
      <c r="G17" s="3">
        <v>1</v>
      </c>
      <c r="H17" s="3">
        <f t="shared" si="0"/>
        <v>12</v>
      </c>
      <c r="I17" s="3">
        <f t="shared" si="1"/>
        <v>48</v>
      </c>
      <c r="J17" s="11"/>
      <c r="K17" s="27">
        <f t="shared" si="2"/>
        <v>0</v>
      </c>
      <c r="L17" s="21">
        <f t="shared" si="3"/>
        <v>0</v>
      </c>
    </row>
    <row r="18" spans="1:12" ht="20.1" customHeight="1">
      <c r="A18" s="4" t="s">
        <v>8</v>
      </c>
      <c r="B18" s="2" t="s">
        <v>31</v>
      </c>
      <c r="C18" s="2" t="s">
        <v>35</v>
      </c>
      <c r="D18" s="2" t="s">
        <v>26</v>
      </c>
      <c r="E18" s="2" t="s">
        <v>12</v>
      </c>
      <c r="F18" s="3">
        <v>8</v>
      </c>
      <c r="G18" s="3">
        <v>1</v>
      </c>
      <c r="H18" s="3">
        <f t="shared" si="0"/>
        <v>8</v>
      </c>
      <c r="I18" s="3">
        <f t="shared" si="1"/>
        <v>32</v>
      </c>
      <c r="J18" s="11"/>
      <c r="K18" s="27">
        <f t="shared" si="2"/>
        <v>0</v>
      </c>
      <c r="L18" s="21">
        <f t="shared" si="3"/>
        <v>0</v>
      </c>
    </row>
    <row r="19" spans="1:12" ht="20.1" customHeight="1">
      <c r="A19" s="4" t="s">
        <v>8</v>
      </c>
      <c r="B19" s="5" t="s">
        <v>222</v>
      </c>
      <c r="C19" s="5" t="s">
        <v>18</v>
      </c>
      <c r="D19" s="5" t="s">
        <v>19</v>
      </c>
      <c r="E19" s="5" t="s">
        <v>12</v>
      </c>
      <c r="F19" s="22">
        <v>5</v>
      </c>
      <c r="G19" s="22">
        <v>1</v>
      </c>
      <c r="H19" s="22">
        <f t="shared" si="0"/>
        <v>5</v>
      </c>
      <c r="I19" s="22">
        <f t="shared" si="1"/>
        <v>20</v>
      </c>
      <c r="J19" s="11"/>
      <c r="K19" s="27">
        <f t="shared" si="2"/>
        <v>0</v>
      </c>
      <c r="L19" s="21">
        <f t="shared" si="3"/>
        <v>0</v>
      </c>
    </row>
    <row r="20" spans="1:12" ht="20.1" customHeight="1">
      <c r="A20" s="4" t="s">
        <v>8</v>
      </c>
      <c r="B20" s="5" t="s">
        <v>222</v>
      </c>
      <c r="C20" s="5" t="s">
        <v>21</v>
      </c>
      <c r="D20" s="5" t="s">
        <v>22</v>
      </c>
      <c r="E20" s="5" t="s">
        <v>12</v>
      </c>
      <c r="F20" s="22">
        <v>10</v>
      </c>
      <c r="G20" s="22">
        <v>1</v>
      </c>
      <c r="H20" s="22">
        <f t="shared" si="0"/>
        <v>10</v>
      </c>
      <c r="I20" s="22">
        <f t="shared" si="1"/>
        <v>40</v>
      </c>
      <c r="J20" s="11"/>
      <c r="K20" s="27">
        <f t="shared" si="2"/>
        <v>0</v>
      </c>
      <c r="L20" s="21">
        <f t="shared" si="3"/>
        <v>0</v>
      </c>
    </row>
    <row r="21" spans="1:12" ht="20.1" customHeight="1">
      <c r="A21" s="4" t="s">
        <v>8</v>
      </c>
      <c r="B21" s="5" t="s">
        <v>222</v>
      </c>
      <c r="C21" s="5" t="s">
        <v>23</v>
      </c>
      <c r="D21" s="5" t="s">
        <v>24</v>
      </c>
      <c r="E21" s="5" t="s">
        <v>12</v>
      </c>
      <c r="F21" s="22">
        <v>15</v>
      </c>
      <c r="G21" s="22">
        <v>1</v>
      </c>
      <c r="H21" s="22">
        <f t="shared" si="0"/>
        <v>15</v>
      </c>
      <c r="I21" s="22">
        <f t="shared" si="1"/>
        <v>60</v>
      </c>
      <c r="J21" s="11"/>
      <c r="K21" s="27">
        <f t="shared" si="2"/>
        <v>0</v>
      </c>
      <c r="L21" s="21">
        <f t="shared" si="3"/>
        <v>0</v>
      </c>
    </row>
    <row r="22" spans="1:12" ht="20.1" customHeight="1">
      <c r="A22" s="4" t="s">
        <v>8</v>
      </c>
      <c r="B22" s="5" t="s">
        <v>222</v>
      </c>
      <c r="C22" s="5" t="s">
        <v>25</v>
      </c>
      <c r="D22" s="5" t="s">
        <v>26</v>
      </c>
      <c r="E22" s="5" t="s">
        <v>12</v>
      </c>
      <c r="F22" s="22">
        <v>12</v>
      </c>
      <c r="G22" s="22">
        <v>1</v>
      </c>
      <c r="H22" s="22">
        <f t="shared" si="0"/>
        <v>12</v>
      </c>
      <c r="I22" s="22">
        <f t="shared" si="1"/>
        <v>48</v>
      </c>
      <c r="J22" s="11"/>
      <c r="K22" s="27">
        <f t="shared" si="2"/>
        <v>0</v>
      </c>
      <c r="L22" s="21">
        <f t="shared" si="3"/>
        <v>0</v>
      </c>
    </row>
    <row r="23" spans="1:12" ht="20.1" customHeight="1">
      <c r="A23" s="4" t="s">
        <v>8</v>
      </c>
      <c r="B23" s="5" t="s">
        <v>222</v>
      </c>
      <c r="C23" s="5" t="s">
        <v>27</v>
      </c>
      <c r="D23" s="5" t="s">
        <v>28</v>
      </c>
      <c r="E23" s="5" t="s">
        <v>12</v>
      </c>
      <c r="F23" s="22">
        <v>2</v>
      </c>
      <c r="G23" s="22">
        <v>1</v>
      </c>
      <c r="H23" s="22">
        <f t="shared" si="0"/>
        <v>2</v>
      </c>
      <c r="I23" s="22">
        <f t="shared" si="1"/>
        <v>8</v>
      </c>
      <c r="J23" s="11"/>
      <c r="K23" s="27">
        <f t="shared" si="2"/>
        <v>0</v>
      </c>
      <c r="L23" s="21">
        <f t="shared" si="3"/>
        <v>0</v>
      </c>
    </row>
    <row r="24" spans="1:12" ht="20.1" customHeight="1">
      <c r="A24" s="4" t="s">
        <v>8</v>
      </c>
      <c r="B24" s="5" t="s">
        <v>222</v>
      </c>
      <c r="C24" s="5" t="s">
        <v>29</v>
      </c>
      <c r="D24" s="5" t="s">
        <v>30</v>
      </c>
      <c r="E24" s="5" t="s">
        <v>12</v>
      </c>
      <c r="F24" s="22">
        <v>2</v>
      </c>
      <c r="G24" s="22">
        <v>1</v>
      </c>
      <c r="H24" s="22">
        <f t="shared" si="0"/>
        <v>2</v>
      </c>
      <c r="I24" s="22">
        <f t="shared" si="1"/>
        <v>8</v>
      </c>
      <c r="J24" s="11"/>
      <c r="K24" s="27">
        <f t="shared" si="2"/>
        <v>0</v>
      </c>
      <c r="L24" s="21">
        <f t="shared" si="3"/>
        <v>0</v>
      </c>
    </row>
    <row r="25" spans="1:12" ht="37.5" customHeight="1">
      <c r="A25" s="4" t="s">
        <v>36</v>
      </c>
      <c r="B25" s="2" t="s">
        <v>37</v>
      </c>
      <c r="C25" s="2" t="s">
        <v>38</v>
      </c>
      <c r="D25" s="2" t="s">
        <v>209</v>
      </c>
      <c r="E25" s="5" t="s">
        <v>12</v>
      </c>
      <c r="F25" s="22">
        <v>55</v>
      </c>
      <c r="G25" s="22">
        <v>1</v>
      </c>
      <c r="H25" s="22">
        <f t="shared" si="0"/>
        <v>55</v>
      </c>
      <c r="I25" s="3">
        <f t="shared" si="1"/>
        <v>220</v>
      </c>
      <c r="J25" s="11"/>
      <c r="K25" s="27">
        <f t="shared" si="2"/>
        <v>0</v>
      </c>
      <c r="L25" s="21">
        <f t="shared" si="3"/>
        <v>0</v>
      </c>
    </row>
    <row r="26" spans="1:12" ht="44.25" customHeight="1">
      <c r="A26" s="4" t="s">
        <v>36</v>
      </c>
      <c r="B26" s="2" t="s">
        <v>37</v>
      </c>
      <c r="C26" s="2" t="s">
        <v>39</v>
      </c>
      <c r="D26" s="2" t="s">
        <v>210</v>
      </c>
      <c r="E26" s="5" t="s">
        <v>12</v>
      </c>
      <c r="F26" s="22">
        <v>80</v>
      </c>
      <c r="G26" s="22">
        <v>1</v>
      </c>
      <c r="H26" s="22">
        <f t="shared" si="0"/>
        <v>80</v>
      </c>
      <c r="I26" s="3">
        <f t="shared" si="1"/>
        <v>320</v>
      </c>
      <c r="J26" s="11"/>
      <c r="K26" s="27">
        <f t="shared" si="2"/>
        <v>0</v>
      </c>
      <c r="L26" s="21">
        <f t="shared" si="3"/>
        <v>0</v>
      </c>
    </row>
    <row r="27" spans="1:12" ht="45.75" customHeight="1">
      <c r="A27" s="4" t="s">
        <v>36</v>
      </c>
      <c r="B27" s="2" t="s">
        <v>37</v>
      </c>
      <c r="C27" s="2" t="s">
        <v>40</v>
      </c>
      <c r="D27" s="2" t="s">
        <v>211</v>
      </c>
      <c r="E27" s="5" t="s">
        <v>12</v>
      </c>
      <c r="F27" s="22">
        <v>50</v>
      </c>
      <c r="G27" s="22">
        <v>1</v>
      </c>
      <c r="H27" s="22">
        <f t="shared" si="0"/>
        <v>50</v>
      </c>
      <c r="I27" s="3">
        <f t="shared" si="1"/>
        <v>200</v>
      </c>
      <c r="J27" s="11"/>
      <c r="K27" s="27">
        <f t="shared" si="2"/>
        <v>0</v>
      </c>
      <c r="L27" s="21">
        <f t="shared" si="3"/>
        <v>0</v>
      </c>
    </row>
    <row r="28" spans="1:12" ht="42" customHeight="1">
      <c r="A28" s="4" t="s">
        <v>36</v>
      </c>
      <c r="B28" s="2" t="s">
        <v>37</v>
      </c>
      <c r="C28" s="2" t="s">
        <v>41</v>
      </c>
      <c r="D28" s="2" t="s">
        <v>212</v>
      </c>
      <c r="E28" s="5" t="s">
        <v>12</v>
      </c>
      <c r="F28" s="22">
        <v>26</v>
      </c>
      <c r="G28" s="22">
        <v>1</v>
      </c>
      <c r="H28" s="22">
        <f t="shared" si="0"/>
        <v>26</v>
      </c>
      <c r="I28" s="3">
        <f t="shared" si="1"/>
        <v>104</v>
      </c>
      <c r="J28" s="11"/>
      <c r="K28" s="27">
        <f t="shared" si="2"/>
        <v>0</v>
      </c>
      <c r="L28" s="21">
        <f t="shared" si="3"/>
        <v>0</v>
      </c>
    </row>
    <row r="29" spans="1:12" ht="43.5" customHeight="1">
      <c r="A29" s="4" t="s">
        <v>42</v>
      </c>
      <c r="B29" s="2" t="s">
        <v>43</v>
      </c>
      <c r="C29" s="2" t="s">
        <v>44</v>
      </c>
      <c r="D29" s="2" t="s">
        <v>45</v>
      </c>
      <c r="E29" s="2" t="s">
        <v>46</v>
      </c>
      <c r="F29" s="3">
        <v>36</v>
      </c>
      <c r="G29" s="3">
        <v>1</v>
      </c>
      <c r="H29" s="3">
        <f t="shared" si="0"/>
        <v>36</v>
      </c>
      <c r="I29" s="3">
        <f t="shared" si="1"/>
        <v>144</v>
      </c>
      <c r="J29" s="11"/>
      <c r="K29" s="27">
        <f t="shared" si="2"/>
        <v>0</v>
      </c>
      <c r="L29" s="21">
        <f t="shared" si="3"/>
        <v>0</v>
      </c>
    </row>
    <row r="30" spans="1:12" ht="45.75" customHeight="1">
      <c r="A30" s="4" t="s">
        <v>42</v>
      </c>
      <c r="B30" s="2" t="s">
        <v>43</v>
      </c>
      <c r="C30" s="2" t="s">
        <v>47</v>
      </c>
      <c r="D30" s="2" t="s">
        <v>48</v>
      </c>
      <c r="E30" s="2" t="s">
        <v>46</v>
      </c>
      <c r="F30" s="3">
        <v>54</v>
      </c>
      <c r="G30" s="3">
        <v>1</v>
      </c>
      <c r="H30" s="3">
        <f t="shared" si="0"/>
        <v>54</v>
      </c>
      <c r="I30" s="3">
        <f t="shared" si="1"/>
        <v>216</v>
      </c>
      <c r="J30" s="11"/>
      <c r="K30" s="27">
        <f t="shared" si="2"/>
        <v>0</v>
      </c>
      <c r="L30" s="21">
        <f t="shared" si="3"/>
        <v>0</v>
      </c>
    </row>
    <row r="31" spans="1:12" ht="46.5" customHeight="1">
      <c r="A31" s="4" t="s">
        <v>42</v>
      </c>
      <c r="B31" s="2" t="s">
        <v>43</v>
      </c>
      <c r="C31" s="2" t="s">
        <v>49</v>
      </c>
      <c r="D31" s="2" t="s">
        <v>50</v>
      </c>
      <c r="E31" s="2" t="s">
        <v>46</v>
      </c>
      <c r="F31" s="3">
        <v>106</v>
      </c>
      <c r="G31" s="3">
        <v>1</v>
      </c>
      <c r="H31" s="3">
        <f t="shared" si="0"/>
        <v>106</v>
      </c>
      <c r="I31" s="3">
        <f t="shared" si="1"/>
        <v>424</v>
      </c>
      <c r="J31" s="11"/>
      <c r="K31" s="27">
        <f t="shared" si="2"/>
        <v>0</v>
      </c>
      <c r="L31" s="21">
        <f t="shared" si="3"/>
        <v>0</v>
      </c>
    </row>
    <row r="32" spans="1:12" ht="37.5" customHeight="1">
      <c r="A32" s="4" t="s">
        <v>51</v>
      </c>
      <c r="B32" s="2" t="s">
        <v>213</v>
      </c>
      <c r="C32" s="2" t="s">
        <v>52</v>
      </c>
      <c r="D32" s="2" t="s">
        <v>53</v>
      </c>
      <c r="E32" s="2" t="s">
        <v>46</v>
      </c>
      <c r="F32" s="3">
        <v>15</v>
      </c>
      <c r="G32" s="3">
        <v>1</v>
      </c>
      <c r="H32" s="3">
        <f t="shared" si="0"/>
        <v>15</v>
      </c>
      <c r="I32" s="3">
        <f t="shared" si="1"/>
        <v>60</v>
      </c>
      <c r="J32" s="11"/>
      <c r="K32" s="27">
        <f t="shared" si="2"/>
        <v>0</v>
      </c>
      <c r="L32" s="21">
        <f t="shared" si="3"/>
        <v>0</v>
      </c>
    </row>
    <row r="33" spans="1:12" ht="37.5" customHeight="1">
      <c r="A33" s="4" t="s">
        <v>54</v>
      </c>
      <c r="B33" s="2" t="s">
        <v>55</v>
      </c>
      <c r="C33" s="2" t="s">
        <v>56</v>
      </c>
      <c r="D33" s="2" t="s">
        <v>57</v>
      </c>
      <c r="E33" s="2" t="s">
        <v>12</v>
      </c>
      <c r="F33" s="3">
        <v>5</v>
      </c>
      <c r="G33" s="3">
        <v>1</v>
      </c>
      <c r="H33" s="3">
        <f t="shared" si="0"/>
        <v>5</v>
      </c>
      <c r="I33" s="3">
        <f t="shared" si="1"/>
        <v>20</v>
      </c>
      <c r="J33" s="11"/>
      <c r="K33" s="27">
        <f t="shared" si="2"/>
        <v>0</v>
      </c>
      <c r="L33" s="21">
        <f t="shared" si="3"/>
        <v>0</v>
      </c>
    </row>
    <row r="34" spans="1:12" ht="37.5" customHeight="1">
      <c r="A34" s="4" t="s">
        <v>54</v>
      </c>
      <c r="B34" s="2" t="s">
        <v>55</v>
      </c>
      <c r="C34" s="2" t="s">
        <v>58</v>
      </c>
      <c r="D34" s="2" t="s">
        <v>59</v>
      </c>
      <c r="E34" s="2" t="s">
        <v>12</v>
      </c>
      <c r="F34" s="3">
        <v>21</v>
      </c>
      <c r="G34" s="3">
        <v>1</v>
      </c>
      <c r="H34" s="3">
        <f t="shared" si="0"/>
        <v>21</v>
      </c>
      <c r="I34" s="3">
        <f t="shared" si="1"/>
        <v>84</v>
      </c>
      <c r="J34" s="11"/>
      <c r="K34" s="27">
        <f t="shared" si="2"/>
        <v>0</v>
      </c>
      <c r="L34" s="21">
        <f t="shared" si="3"/>
        <v>0</v>
      </c>
    </row>
    <row r="35" spans="1:12" ht="37.5" customHeight="1">
      <c r="A35" s="4" t="s">
        <v>54</v>
      </c>
      <c r="B35" s="2" t="s">
        <v>55</v>
      </c>
      <c r="C35" s="2" t="s">
        <v>60</v>
      </c>
      <c r="D35" s="2" t="s">
        <v>61</v>
      </c>
      <c r="E35" s="2" t="s">
        <v>12</v>
      </c>
      <c r="F35" s="3">
        <v>10</v>
      </c>
      <c r="G35" s="3">
        <v>1</v>
      </c>
      <c r="H35" s="3">
        <f t="shared" si="0"/>
        <v>10</v>
      </c>
      <c r="I35" s="3">
        <f t="shared" si="1"/>
        <v>40</v>
      </c>
      <c r="J35" s="11"/>
      <c r="K35" s="27">
        <f t="shared" si="2"/>
        <v>0</v>
      </c>
      <c r="L35" s="21">
        <f t="shared" si="3"/>
        <v>0</v>
      </c>
    </row>
    <row r="36" spans="1:12" ht="37.5" customHeight="1">
      <c r="A36" s="4" t="s">
        <v>54</v>
      </c>
      <c r="B36" s="2" t="s">
        <v>55</v>
      </c>
      <c r="C36" s="2" t="s">
        <v>62</v>
      </c>
      <c r="D36" s="2" t="s">
        <v>63</v>
      </c>
      <c r="E36" s="2" t="s">
        <v>12</v>
      </c>
      <c r="F36" s="3">
        <v>2</v>
      </c>
      <c r="G36" s="3">
        <v>1</v>
      </c>
      <c r="H36" s="3">
        <f t="shared" si="0"/>
        <v>2</v>
      </c>
      <c r="I36" s="3">
        <f t="shared" si="1"/>
        <v>8</v>
      </c>
      <c r="J36" s="11"/>
      <c r="K36" s="27">
        <f t="shared" si="2"/>
        <v>0</v>
      </c>
      <c r="L36" s="21">
        <f t="shared" si="3"/>
        <v>0</v>
      </c>
    </row>
    <row r="37" spans="1:12" ht="37.5" customHeight="1">
      <c r="A37" s="4" t="s">
        <v>54</v>
      </c>
      <c r="B37" s="2" t="s">
        <v>55</v>
      </c>
      <c r="C37" s="2" t="s">
        <v>64</v>
      </c>
      <c r="D37" s="2" t="s">
        <v>65</v>
      </c>
      <c r="E37" s="2" t="s">
        <v>66</v>
      </c>
      <c r="F37" s="3">
        <v>2</v>
      </c>
      <c r="G37" s="3">
        <v>1</v>
      </c>
      <c r="H37" s="3">
        <f t="shared" si="0"/>
        <v>2</v>
      </c>
      <c r="I37" s="3">
        <f t="shared" si="1"/>
        <v>8</v>
      </c>
      <c r="J37" s="11"/>
      <c r="K37" s="27">
        <f t="shared" si="2"/>
        <v>0</v>
      </c>
      <c r="L37" s="21">
        <f t="shared" si="3"/>
        <v>0</v>
      </c>
    </row>
    <row r="38" spans="1:12" ht="37.5" customHeight="1">
      <c r="A38" s="4" t="s">
        <v>54</v>
      </c>
      <c r="B38" s="2" t="s">
        <v>55</v>
      </c>
      <c r="C38" s="2" t="s">
        <v>67</v>
      </c>
      <c r="D38" s="2" t="s">
        <v>68</v>
      </c>
      <c r="E38" s="2" t="s">
        <v>66</v>
      </c>
      <c r="F38" s="3">
        <v>3</v>
      </c>
      <c r="G38" s="3">
        <v>1</v>
      </c>
      <c r="H38" s="3">
        <f t="shared" si="0"/>
        <v>3</v>
      </c>
      <c r="I38" s="3">
        <f t="shared" si="1"/>
        <v>12</v>
      </c>
      <c r="J38" s="11"/>
      <c r="K38" s="27">
        <f t="shared" si="2"/>
        <v>0</v>
      </c>
      <c r="L38" s="21">
        <f t="shared" si="3"/>
        <v>0</v>
      </c>
    </row>
    <row r="39" spans="1:12" ht="37.5" customHeight="1">
      <c r="A39" s="4" t="s">
        <v>54</v>
      </c>
      <c r="B39" s="2" t="s">
        <v>55</v>
      </c>
      <c r="C39" s="2" t="s">
        <v>69</v>
      </c>
      <c r="D39" s="2" t="s">
        <v>70</v>
      </c>
      <c r="E39" s="2" t="s">
        <v>12</v>
      </c>
      <c r="F39" s="3">
        <v>3</v>
      </c>
      <c r="G39" s="3">
        <v>1</v>
      </c>
      <c r="H39" s="3">
        <f t="shared" si="0"/>
        <v>3</v>
      </c>
      <c r="I39" s="3">
        <f t="shared" si="1"/>
        <v>12</v>
      </c>
      <c r="J39" s="11"/>
      <c r="K39" s="27">
        <f t="shared" si="2"/>
        <v>0</v>
      </c>
      <c r="L39" s="21">
        <f t="shared" si="3"/>
        <v>0</v>
      </c>
    </row>
    <row r="40" spans="1:12" ht="37.5" customHeight="1">
      <c r="A40" s="4" t="s">
        <v>54</v>
      </c>
      <c r="B40" s="2" t="s">
        <v>55</v>
      </c>
      <c r="C40" s="2" t="s">
        <v>71</v>
      </c>
      <c r="D40" s="2" t="s">
        <v>72</v>
      </c>
      <c r="E40" s="2" t="s">
        <v>12</v>
      </c>
      <c r="F40" s="3">
        <v>6</v>
      </c>
      <c r="G40" s="3">
        <v>1</v>
      </c>
      <c r="H40" s="3">
        <f t="shared" si="0"/>
        <v>6</v>
      </c>
      <c r="I40" s="3">
        <f t="shared" si="1"/>
        <v>24</v>
      </c>
      <c r="J40" s="11"/>
      <c r="K40" s="27">
        <f t="shared" si="2"/>
        <v>0</v>
      </c>
      <c r="L40" s="21">
        <f t="shared" si="3"/>
        <v>0</v>
      </c>
    </row>
    <row r="41" spans="1:12" ht="37.5" customHeight="1">
      <c r="A41" s="4" t="s">
        <v>54</v>
      </c>
      <c r="B41" s="2" t="s">
        <v>55</v>
      </c>
      <c r="C41" s="2" t="s">
        <v>73</v>
      </c>
      <c r="D41" s="2" t="s">
        <v>74</v>
      </c>
      <c r="E41" s="2" t="s">
        <v>66</v>
      </c>
      <c r="F41" s="3">
        <v>5</v>
      </c>
      <c r="G41" s="3">
        <v>1</v>
      </c>
      <c r="H41" s="3">
        <f t="shared" si="0"/>
        <v>5</v>
      </c>
      <c r="I41" s="3">
        <f t="shared" si="1"/>
        <v>20</v>
      </c>
      <c r="J41" s="11"/>
      <c r="K41" s="27">
        <f t="shared" si="2"/>
        <v>0</v>
      </c>
      <c r="L41" s="21">
        <f t="shared" si="3"/>
        <v>0</v>
      </c>
    </row>
    <row r="42" spans="1:12" ht="37.5" customHeight="1">
      <c r="A42" s="4" t="s">
        <v>54</v>
      </c>
      <c r="B42" s="2" t="s">
        <v>55</v>
      </c>
      <c r="C42" s="2" t="s">
        <v>75</v>
      </c>
      <c r="D42" s="2" t="s">
        <v>76</v>
      </c>
      <c r="E42" s="2" t="s">
        <v>12</v>
      </c>
      <c r="F42" s="3">
        <v>2</v>
      </c>
      <c r="G42" s="3">
        <v>1</v>
      </c>
      <c r="H42" s="3">
        <f t="shared" si="0"/>
        <v>2</v>
      </c>
      <c r="I42" s="3">
        <f t="shared" si="1"/>
        <v>8</v>
      </c>
      <c r="J42" s="11"/>
      <c r="K42" s="27">
        <f t="shared" si="2"/>
        <v>0</v>
      </c>
      <c r="L42" s="21">
        <f t="shared" si="3"/>
        <v>0</v>
      </c>
    </row>
    <row r="43" spans="1:12" ht="37.5" customHeight="1">
      <c r="A43" s="4" t="s">
        <v>54</v>
      </c>
      <c r="B43" s="2" t="s">
        <v>55</v>
      </c>
      <c r="C43" s="2" t="s">
        <v>77</v>
      </c>
      <c r="D43" s="2" t="s">
        <v>78</v>
      </c>
      <c r="E43" s="2" t="s">
        <v>12</v>
      </c>
      <c r="F43" s="3">
        <v>1</v>
      </c>
      <c r="G43" s="3">
        <v>1</v>
      </c>
      <c r="H43" s="3">
        <f t="shared" si="0"/>
        <v>1</v>
      </c>
      <c r="I43" s="3">
        <f t="shared" si="1"/>
        <v>4</v>
      </c>
      <c r="J43" s="11"/>
      <c r="K43" s="27">
        <f t="shared" si="2"/>
        <v>0</v>
      </c>
      <c r="L43" s="21">
        <f t="shared" si="3"/>
        <v>0</v>
      </c>
    </row>
    <row r="44" spans="1:12" ht="37.5" customHeight="1">
      <c r="A44" s="4" t="s">
        <v>54</v>
      </c>
      <c r="B44" s="2" t="s">
        <v>55</v>
      </c>
      <c r="C44" s="2" t="s">
        <v>79</v>
      </c>
      <c r="D44" s="2" t="s">
        <v>80</v>
      </c>
      <c r="E44" s="2" t="s">
        <v>12</v>
      </c>
      <c r="F44" s="3">
        <v>2</v>
      </c>
      <c r="G44" s="3">
        <v>1</v>
      </c>
      <c r="H44" s="3">
        <f t="shared" si="0"/>
        <v>2</v>
      </c>
      <c r="I44" s="3">
        <f t="shared" si="1"/>
        <v>8</v>
      </c>
      <c r="J44" s="11"/>
      <c r="K44" s="27">
        <f t="shared" si="2"/>
        <v>0</v>
      </c>
      <c r="L44" s="21">
        <f t="shared" si="3"/>
        <v>0</v>
      </c>
    </row>
    <row r="45" spans="1:12" ht="37.5" customHeight="1">
      <c r="A45" s="4" t="s">
        <v>54</v>
      </c>
      <c r="B45" s="2" t="s">
        <v>55</v>
      </c>
      <c r="C45" s="2" t="s">
        <v>81</v>
      </c>
      <c r="D45" s="2" t="s">
        <v>82</v>
      </c>
      <c r="E45" s="2" t="s">
        <v>12</v>
      </c>
      <c r="F45" s="3">
        <v>8</v>
      </c>
      <c r="G45" s="3">
        <v>1</v>
      </c>
      <c r="H45" s="3">
        <f t="shared" si="0"/>
        <v>8</v>
      </c>
      <c r="I45" s="3">
        <f t="shared" si="1"/>
        <v>32</v>
      </c>
      <c r="J45" s="11"/>
      <c r="K45" s="27">
        <f t="shared" si="2"/>
        <v>0</v>
      </c>
      <c r="L45" s="21">
        <f t="shared" si="3"/>
        <v>0</v>
      </c>
    </row>
    <row r="46" spans="1:12" ht="37.5" customHeight="1">
      <c r="A46" s="4" t="s">
        <v>54</v>
      </c>
      <c r="B46" s="2" t="s">
        <v>55</v>
      </c>
      <c r="C46" s="2" t="s">
        <v>83</v>
      </c>
      <c r="D46" s="2" t="s">
        <v>84</v>
      </c>
      <c r="E46" s="2" t="s">
        <v>66</v>
      </c>
      <c r="F46" s="3">
        <v>6</v>
      </c>
      <c r="G46" s="3">
        <v>1</v>
      </c>
      <c r="H46" s="3">
        <f t="shared" si="0"/>
        <v>6</v>
      </c>
      <c r="I46" s="3">
        <f t="shared" si="1"/>
        <v>24</v>
      </c>
      <c r="J46" s="11"/>
      <c r="K46" s="27">
        <f t="shared" si="2"/>
        <v>0</v>
      </c>
      <c r="L46" s="21">
        <f t="shared" si="3"/>
        <v>0</v>
      </c>
    </row>
    <row r="47" spans="1:12" ht="37.5" customHeight="1">
      <c r="A47" s="4" t="s">
        <v>54</v>
      </c>
      <c r="B47" s="2" t="s">
        <v>55</v>
      </c>
      <c r="C47" s="2" t="s">
        <v>85</v>
      </c>
      <c r="D47" s="2" t="s">
        <v>86</v>
      </c>
      <c r="E47" s="2" t="s">
        <v>66</v>
      </c>
      <c r="F47" s="3">
        <v>3</v>
      </c>
      <c r="G47" s="3">
        <v>1</v>
      </c>
      <c r="H47" s="3">
        <f t="shared" si="0"/>
        <v>3</v>
      </c>
      <c r="I47" s="3">
        <f t="shared" si="1"/>
        <v>12</v>
      </c>
      <c r="J47" s="11"/>
      <c r="K47" s="27">
        <f t="shared" si="2"/>
        <v>0</v>
      </c>
      <c r="L47" s="21">
        <f t="shared" si="3"/>
        <v>0</v>
      </c>
    </row>
    <row r="48" spans="1:12" ht="37.5" customHeight="1">
      <c r="A48" s="4" t="s">
        <v>54</v>
      </c>
      <c r="B48" s="2" t="s">
        <v>55</v>
      </c>
      <c r="C48" s="2" t="s">
        <v>87</v>
      </c>
      <c r="D48" s="2" t="s">
        <v>88</v>
      </c>
      <c r="E48" s="2" t="s">
        <v>66</v>
      </c>
      <c r="F48" s="3">
        <v>3</v>
      </c>
      <c r="G48" s="3">
        <v>1</v>
      </c>
      <c r="H48" s="3">
        <f t="shared" si="0"/>
        <v>3</v>
      </c>
      <c r="I48" s="3">
        <f t="shared" si="1"/>
        <v>12</v>
      </c>
      <c r="J48" s="11"/>
      <c r="K48" s="27">
        <f t="shared" si="2"/>
        <v>0</v>
      </c>
      <c r="L48" s="21">
        <f t="shared" si="3"/>
        <v>0</v>
      </c>
    </row>
    <row r="49" spans="1:12" ht="37.5" customHeight="1">
      <c r="A49" s="4" t="s">
        <v>54</v>
      </c>
      <c r="B49" s="2" t="s">
        <v>55</v>
      </c>
      <c r="C49" s="2" t="s">
        <v>89</v>
      </c>
      <c r="D49" s="2" t="s">
        <v>90</v>
      </c>
      <c r="E49" s="2" t="s">
        <v>12</v>
      </c>
      <c r="F49" s="3">
        <v>2</v>
      </c>
      <c r="G49" s="3">
        <v>1</v>
      </c>
      <c r="H49" s="3">
        <f t="shared" si="0"/>
        <v>2</v>
      </c>
      <c r="I49" s="3">
        <f t="shared" si="1"/>
        <v>8</v>
      </c>
      <c r="J49" s="11"/>
      <c r="K49" s="27">
        <f t="shared" si="2"/>
        <v>0</v>
      </c>
      <c r="L49" s="21">
        <f t="shared" si="3"/>
        <v>0</v>
      </c>
    </row>
    <row r="50" spans="1:13" ht="37.5" customHeight="1">
      <c r="A50" s="4" t="s">
        <v>54</v>
      </c>
      <c r="B50" s="2" t="s">
        <v>55</v>
      </c>
      <c r="C50" s="2" t="s">
        <v>91</v>
      </c>
      <c r="D50" s="2" t="s">
        <v>92</v>
      </c>
      <c r="E50" s="2" t="s">
        <v>66</v>
      </c>
      <c r="F50" s="22">
        <v>1</v>
      </c>
      <c r="G50" s="3">
        <v>1</v>
      </c>
      <c r="H50" s="3">
        <f t="shared" si="0"/>
        <v>1</v>
      </c>
      <c r="I50" s="3">
        <f t="shared" si="1"/>
        <v>4</v>
      </c>
      <c r="J50" s="11"/>
      <c r="K50" s="27">
        <f t="shared" si="2"/>
        <v>0</v>
      </c>
      <c r="L50" s="21">
        <f t="shared" si="3"/>
        <v>0</v>
      </c>
      <c r="M50" s="25"/>
    </row>
    <row r="51" spans="1:12" ht="37.5" customHeight="1">
      <c r="A51" s="4" t="s">
        <v>93</v>
      </c>
      <c r="B51" s="2" t="s">
        <v>94</v>
      </c>
      <c r="C51" s="2" t="s">
        <v>95</v>
      </c>
      <c r="D51" s="2" t="s">
        <v>96</v>
      </c>
      <c r="E51" s="2" t="s">
        <v>12</v>
      </c>
      <c r="F51" s="3">
        <v>10</v>
      </c>
      <c r="G51" s="3">
        <v>1</v>
      </c>
      <c r="H51" s="3">
        <f t="shared" si="0"/>
        <v>10</v>
      </c>
      <c r="I51" s="3">
        <f t="shared" si="1"/>
        <v>40</v>
      </c>
      <c r="J51" s="11"/>
      <c r="K51" s="27">
        <f t="shared" si="2"/>
        <v>0</v>
      </c>
      <c r="L51" s="21">
        <f t="shared" si="3"/>
        <v>0</v>
      </c>
    </row>
    <row r="52" spans="1:12" ht="37.5" customHeight="1">
      <c r="A52" s="4" t="s">
        <v>93</v>
      </c>
      <c r="B52" s="2" t="s">
        <v>94</v>
      </c>
      <c r="C52" s="2" t="s">
        <v>97</v>
      </c>
      <c r="D52" s="2" t="s">
        <v>98</v>
      </c>
      <c r="E52" s="2" t="s">
        <v>12</v>
      </c>
      <c r="F52" s="3">
        <v>17</v>
      </c>
      <c r="G52" s="3">
        <v>1</v>
      </c>
      <c r="H52" s="3">
        <f t="shared" si="0"/>
        <v>17</v>
      </c>
      <c r="I52" s="3">
        <f t="shared" si="1"/>
        <v>68</v>
      </c>
      <c r="J52" s="11"/>
      <c r="K52" s="27">
        <f t="shared" si="2"/>
        <v>0</v>
      </c>
      <c r="L52" s="21">
        <f t="shared" si="3"/>
        <v>0</v>
      </c>
    </row>
    <row r="53" spans="1:12" ht="37.5" customHeight="1">
      <c r="A53" s="4" t="s">
        <v>93</v>
      </c>
      <c r="B53" s="2" t="s">
        <v>94</v>
      </c>
      <c r="C53" s="2" t="s">
        <v>99</v>
      </c>
      <c r="D53" s="2" t="s">
        <v>100</v>
      </c>
      <c r="E53" s="2" t="s">
        <v>12</v>
      </c>
      <c r="F53" s="3">
        <v>28</v>
      </c>
      <c r="G53" s="3">
        <v>1</v>
      </c>
      <c r="H53" s="3">
        <f t="shared" si="0"/>
        <v>28</v>
      </c>
      <c r="I53" s="3">
        <f t="shared" si="1"/>
        <v>112</v>
      </c>
      <c r="J53" s="11"/>
      <c r="K53" s="27">
        <f t="shared" si="2"/>
        <v>0</v>
      </c>
      <c r="L53" s="21">
        <f t="shared" si="3"/>
        <v>0</v>
      </c>
    </row>
    <row r="54" spans="1:12" ht="37.5" customHeight="1">
      <c r="A54" s="4" t="s">
        <v>93</v>
      </c>
      <c r="B54" s="2" t="s">
        <v>94</v>
      </c>
      <c r="C54" s="2" t="s">
        <v>101</v>
      </c>
      <c r="D54" s="2" t="s">
        <v>102</v>
      </c>
      <c r="E54" s="2" t="s">
        <v>12</v>
      </c>
      <c r="F54" s="3">
        <v>5</v>
      </c>
      <c r="G54" s="3">
        <v>1</v>
      </c>
      <c r="H54" s="3">
        <f t="shared" si="0"/>
        <v>5</v>
      </c>
      <c r="I54" s="3">
        <f t="shared" si="1"/>
        <v>20</v>
      </c>
      <c r="J54" s="11"/>
      <c r="K54" s="27">
        <f t="shared" si="2"/>
        <v>0</v>
      </c>
      <c r="L54" s="21">
        <f t="shared" si="3"/>
        <v>0</v>
      </c>
    </row>
    <row r="55" spans="1:12" ht="37.5" customHeight="1">
      <c r="A55" s="4" t="s">
        <v>93</v>
      </c>
      <c r="B55" s="2" t="s">
        <v>94</v>
      </c>
      <c r="C55" s="2" t="s">
        <v>103</v>
      </c>
      <c r="D55" s="2" t="s">
        <v>104</v>
      </c>
      <c r="E55" s="2" t="s">
        <v>12</v>
      </c>
      <c r="F55" s="3">
        <v>5</v>
      </c>
      <c r="G55" s="3">
        <v>1</v>
      </c>
      <c r="H55" s="3">
        <f t="shared" si="0"/>
        <v>5</v>
      </c>
      <c r="I55" s="3">
        <f t="shared" si="1"/>
        <v>20</v>
      </c>
      <c r="J55" s="11"/>
      <c r="K55" s="27">
        <f t="shared" si="2"/>
        <v>0</v>
      </c>
      <c r="L55" s="21">
        <f t="shared" si="3"/>
        <v>0</v>
      </c>
    </row>
    <row r="56" spans="1:13" ht="37.5" customHeight="1">
      <c r="A56" s="4" t="s">
        <v>93</v>
      </c>
      <c r="B56" s="2" t="s">
        <v>94</v>
      </c>
      <c r="C56" s="2" t="s">
        <v>105</v>
      </c>
      <c r="D56" s="2" t="s">
        <v>106</v>
      </c>
      <c r="E56" s="2" t="s">
        <v>12</v>
      </c>
      <c r="F56" s="22">
        <v>5</v>
      </c>
      <c r="G56" s="3">
        <v>1</v>
      </c>
      <c r="H56" s="3">
        <f t="shared" si="0"/>
        <v>5</v>
      </c>
      <c r="I56" s="3">
        <f t="shared" si="1"/>
        <v>20</v>
      </c>
      <c r="J56" s="11"/>
      <c r="K56" s="27">
        <f t="shared" si="2"/>
        <v>0</v>
      </c>
      <c r="L56" s="21">
        <f t="shared" si="3"/>
        <v>0</v>
      </c>
      <c r="M56" s="25"/>
    </row>
    <row r="57" spans="1:12" ht="37.5" customHeight="1">
      <c r="A57" s="4" t="s">
        <v>93</v>
      </c>
      <c r="B57" s="2" t="s">
        <v>214</v>
      </c>
      <c r="C57" s="2" t="s">
        <v>107</v>
      </c>
      <c r="D57" s="2" t="s">
        <v>108</v>
      </c>
      <c r="E57" s="2" t="s">
        <v>12</v>
      </c>
      <c r="F57" s="22">
        <v>650</v>
      </c>
      <c r="G57" s="22">
        <v>2</v>
      </c>
      <c r="H57" s="22">
        <f t="shared" si="0"/>
        <v>1300</v>
      </c>
      <c r="I57" s="3">
        <f t="shared" si="1"/>
        <v>5200</v>
      </c>
      <c r="J57" s="11"/>
      <c r="K57" s="27">
        <f t="shared" si="2"/>
        <v>0</v>
      </c>
      <c r="L57" s="21">
        <f t="shared" si="3"/>
        <v>0</v>
      </c>
    </row>
    <row r="58" spans="1:12" ht="37.5" customHeight="1">
      <c r="A58" s="4" t="s">
        <v>93</v>
      </c>
      <c r="B58" s="2" t="s">
        <v>214</v>
      </c>
      <c r="C58" s="2" t="s">
        <v>109</v>
      </c>
      <c r="D58" s="2" t="s">
        <v>110</v>
      </c>
      <c r="E58" s="2" t="s">
        <v>12</v>
      </c>
      <c r="F58" s="22">
        <v>430</v>
      </c>
      <c r="G58" s="22">
        <v>2</v>
      </c>
      <c r="H58" s="22">
        <f aca="true" t="shared" si="4" ref="H58:H65">F58*G58</f>
        <v>860</v>
      </c>
      <c r="I58" s="3">
        <f t="shared" si="1"/>
        <v>3440</v>
      </c>
      <c r="J58" s="11"/>
      <c r="K58" s="27">
        <f t="shared" si="2"/>
        <v>0</v>
      </c>
      <c r="L58" s="21">
        <f t="shared" si="3"/>
        <v>0</v>
      </c>
    </row>
    <row r="59" spans="1:12" ht="37.5" customHeight="1">
      <c r="A59" s="4" t="s">
        <v>93</v>
      </c>
      <c r="B59" s="2" t="s">
        <v>214</v>
      </c>
      <c r="C59" s="2" t="s">
        <v>111</v>
      </c>
      <c r="D59" s="2" t="s">
        <v>112</v>
      </c>
      <c r="E59" s="2" t="s">
        <v>12</v>
      </c>
      <c r="F59" s="22">
        <v>29</v>
      </c>
      <c r="G59" s="22">
        <v>2</v>
      </c>
      <c r="H59" s="22">
        <f t="shared" si="4"/>
        <v>58</v>
      </c>
      <c r="I59" s="3">
        <f t="shared" si="1"/>
        <v>232</v>
      </c>
      <c r="J59" s="11"/>
      <c r="K59" s="27">
        <f t="shared" si="2"/>
        <v>0</v>
      </c>
      <c r="L59" s="21">
        <f t="shared" si="3"/>
        <v>0</v>
      </c>
    </row>
    <row r="60" spans="1:12" ht="37.5" customHeight="1">
      <c r="A60" s="4" t="s">
        <v>93</v>
      </c>
      <c r="B60" s="2" t="s">
        <v>214</v>
      </c>
      <c r="C60" s="2" t="s">
        <v>113</v>
      </c>
      <c r="D60" s="2" t="s">
        <v>114</v>
      </c>
      <c r="E60" s="2" t="s">
        <v>12</v>
      </c>
      <c r="F60" s="22">
        <v>95</v>
      </c>
      <c r="G60" s="22">
        <v>2</v>
      </c>
      <c r="H60" s="22">
        <f t="shared" si="4"/>
        <v>190</v>
      </c>
      <c r="I60" s="3">
        <f t="shared" si="1"/>
        <v>760</v>
      </c>
      <c r="J60" s="11"/>
      <c r="K60" s="27">
        <f t="shared" si="2"/>
        <v>0</v>
      </c>
      <c r="L60" s="21">
        <f t="shared" si="3"/>
        <v>0</v>
      </c>
    </row>
    <row r="61" spans="1:12" ht="37.5" customHeight="1">
      <c r="A61" s="4" t="s">
        <v>93</v>
      </c>
      <c r="B61" s="2" t="s">
        <v>214</v>
      </c>
      <c r="C61" s="2" t="s">
        <v>115</v>
      </c>
      <c r="D61" s="2" t="s">
        <v>116</v>
      </c>
      <c r="E61" s="2" t="s">
        <v>12</v>
      </c>
      <c r="F61" s="22">
        <v>48</v>
      </c>
      <c r="G61" s="22">
        <v>2</v>
      </c>
      <c r="H61" s="22">
        <f t="shared" si="4"/>
        <v>96</v>
      </c>
      <c r="I61" s="3">
        <f t="shared" si="1"/>
        <v>384</v>
      </c>
      <c r="J61" s="11"/>
      <c r="K61" s="27">
        <f t="shared" si="2"/>
        <v>0</v>
      </c>
      <c r="L61" s="21">
        <f t="shared" si="3"/>
        <v>0</v>
      </c>
    </row>
    <row r="62" spans="1:12" ht="37.5" customHeight="1">
      <c r="A62" s="4" t="s">
        <v>93</v>
      </c>
      <c r="B62" s="2" t="s">
        <v>214</v>
      </c>
      <c r="C62" s="2" t="s">
        <v>117</v>
      </c>
      <c r="D62" s="2" t="s">
        <v>118</v>
      </c>
      <c r="E62" s="2" t="s">
        <v>12</v>
      </c>
      <c r="F62" s="22">
        <v>22</v>
      </c>
      <c r="G62" s="22">
        <v>2</v>
      </c>
      <c r="H62" s="22">
        <f t="shared" si="4"/>
        <v>44</v>
      </c>
      <c r="I62" s="3">
        <f t="shared" si="1"/>
        <v>176</v>
      </c>
      <c r="J62" s="11"/>
      <c r="K62" s="27">
        <f t="shared" si="2"/>
        <v>0</v>
      </c>
      <c r="L62" s="21">
        <f t="shared" si="3"/>
        <v>0</v>
      </c>
    </row>
    <row r="63" spans="1:12" ht="37.5" customHeight="1">
      <c r="A63" s="4" t="s">
        <v>93</v>
      </c>
      <c r="B63" s="2" t="s">
        <v>119</v>
      </c>
      <c r="C63" s="2" t="s">
        <v>120</v>
      </c>
      <c r="D63" s="2" t="s">
        <v>215</v>
      </c>
      <c r="E63" s="2" t="s">
        <v>46</v>
      </c>
      <c r="F63" s="22">
        <v>350</v>
      </c>
      <c r="G63" s="22">
        <v>2</v>
      </c>
      <c r="H63" s="22">
        <f t="shared" si="4"/>
        <v>700</v>
      </c>
      <c r="I63" s="3">
        <f t="shared" si="1"/>
        <v>2800</v>
      </c>
      <c r="J63" s="11"/>
      <c r="K63" s="27">
        <f t="shared" si="2"/>
        <v>0</v>
      </c>
      <c r="L63" s="21">
        <f t="shared" si="3"/>
        <v>0</v>
      </c>
    </row>
    <row r="64" spans="1:12" ht="37.5" customHeight="1">
      <c r="A64" s="4" t="s">
        <v>93</v>
      </c>
      <c r="B64" s="2" t="s">
        <v>119</v>
      </c>
      <c r="C64" s="2" t="s">
        <v>121</v>
      </c>
      <c r="D64" s="2" t="s">
        <v>216</v>
      </c>
      <c r="E64" s="2" t="s">
        <v>46</v>
      </c>
      <c r="F64" s="22">
        <v>2350</v>
      </c>
      <c r="G64" s="22">
        <v>2</v>
      </c>
      <c r="H64" s="22">
        <f t="shared" si="4"/>
        <v>4700</v>
      </c>
      <c r="I64" s="3">
        <f t="shared" si="1"/>
        <v>18800</v>
      </c>
      <c r="J64" s="11"/>
      <c r="K64" s="27">
        <f t="shared" si="2"/>
        <v>0</v>
      </c>
      <c r="L64" s="21">
        <f t="shared" si="3"/>
        <v>0</v>
      </c>
    </row>
    <row r="65" spans="1:12" ht="37.5" customHeight="1">
      <c r="A65" s="4" t="s">
        <v>93</v>
      </c>
      <c r="B65" s="2" t="s">
        <v>119</v>
      </c>
      <c r="C65" s="2" t="s">
        <v>122</v>
      </c>
      <c r="D65" s="2" t="s">
        <v>217</v>
      </c>
      <c r="E65" s="2" t="s">
        <v>46</v>
      </c>
      <c r="F65" s="22">
        <v>5350</v>
      </c>
      <c r="G65" s="22">
        <v>2</v>
      </c>
      <c r="H65" s="22">
        <f t="shared" si="4"/>
        <v>10700</v>
      </c>
      <c r="I65" s="3">
        <f t="shared" si="1"/>
        <v>42800</v>
      </c>
      <c r="J65" s="11"/>
      <c r="K65" s="27">
        <f t="shared" si="2"/>
        <v>0</v>
      </c>
      <c r="L65" s="21">
        <f t="shared" si="3"/>
        <v>0</v>
      </c>
    </row>
    <row r="66" spans="1:12" ht="45.75" customHeight="1">
      <c r="A66" s="4" t="s">
        <v>123</v>
      </c>
      <c r="B66" s="2" t="s">
        <v>124</v>
      </c>
      <c r="C66" s="2" t="s">
        <v>125</v>
      </c>
      <c r="D66" s="2" t="s">
        <v>196</v>
      </c>
      <c r="E66" s="2" t="s">
        <v>46</v>
      </c>
      <c r="F66" s="22">
        <v>3000</v>
      </c>
      <c r="G66" s="3">
        <v>1</v>
      </c>
      <c r="H66" s="3">
        <f aca="true" t="shared" si="5" ref="H66:H102">F66*G66</f>
        <v>3000</v>
      </c>
      <c r="I66" s="3">
        <f t="shared" si="1"/>
        <v>12000</v>
      </c>
      <c r="J66" s="11"/>
      <c r="K66" s="27">
        <f t="shared" si="2"/>
        <v>0</v>
      </c>
      <c r="L66" s="21">
        <f t="shared" si="3"/>
        <v>0</v>
      </c>
    </row>
    <row r="67" spans="1:12" ht="44.25" customHeight="1">
      <c r="A67" s="4" t="s">
        <v>123</v>
      </c>
      <c r="B67" s="2" t="s">
        <v>124</v>
      </c>
      <c r="C67" s="2" t="s">
        <v>126</v>
      </c>
      <c r="D67" s="2" t="s">
        <v>197</v>
      </c>
      <c r="E67" s="2" t="s">
        <v>46</v>
      </c>
      <c r="F67" s="3">
        <v>200</v>
      </c>
      <c r="G67" s="3">
        <v>1</v>
      </c>
      <c r="H67" s="3">
        <f t="shared" si="5"/>
        <v>200</v>
      </c>
      <c r="I67" s="3">
        <f t="shared" si="1"/>
        <v>800</v>
      </c>
      <c r="J67" s="11"/>
      <c r="K67" s="27">
        <f t="shared" si="2"/>
        <v>0</v>
      </c>
      <c r="L67" s="21">
        <f t="shared" si="3"/>
        <v>0</v>
      </c>
    </row>
    <row r="68" spans="1:12" ht="37.5" customHeight="1">
      <c r="A68" s="12" t="s">
        <v>123</v>
      </c>
      <c r="B68" s="2" t="s">
        <v>127</v>
      </c>
      <c r="C68" s="2" t="s">
        <v>128</v>
      </c>
      <c r="D68" s="2" t="s">
        <v>129</v>
      </c>
      <c r="E68" s="2" t="s">
        <v>46</v>
      </c>
      <c r="F68" s="3">
        <v>45</v>
      </c>
      <c r="G68" s="3">
        <v>4</v>
      </c>
      <c r="H68" s="3">
        <f t="shared" si="5"/>
        <v>180</v>
      </c>
      <c r="I68" s="3">
        <f t="shared" si="1"/>
        <v>720</v>
      </c>
      <c r="J68" s="11"/>
      <c r="K68" s="27">
        <f t="shared" si="2"/>
        <v>0</v>
      </c>
      <c r="L68" s="21">
        <f t="shared" si="3"/>
        <v>0</v>
      </c>
    </row>
    <row r="69" spans="1:12" ht="37.5" customHeight="1">
      <c r="A69" s="12" t="s">
        <v>123</v>
      </c>
      <c r="B69" s="2" t="s">
        <v>127</v>
      </c>
      <c r="C69" s="2" t="s">
        <v>130</v>
      </c>
      <c r="D69" s="2" t="s">
        <v>218</v>
      </c>
      <c r="E69" s="2" t="s">
        <v>46</v>
      </c>
      <c r="F69" s="3">
        <v>100</v>
      </c>
      <c r="G69" s="3">
        <v>4</v>
      </c>
      <c r="H69" s="3">
        <f t="shared" si="5"/>
        <v>400</v>
      </c>
      <c r="I69" s="3">
        <f t="shared" si="1"/>
        <v>1600</v>
      </c>
      <c r="J69" s="11"/>
      <c r="K69" s="27">
        <f t="shared" si="2"/>
        <v>0</v>
      </c>
      <c r="L69" s="21">
        <f t="shared" si="3"/>
        <v>0</v>
      </c>
    </row>
    <row r="70" spans="1:12" ht="37.5" customHeight="1">
      <c r="A70" s="12" t="s">
        <v>123</v>
      </c>
      <c r="B70" s="2" t="s">
        <v>127</v>
      </c>
      <c r="C70" s="2" t="s">
        <v>131</v>
      </c>
      <c r="D70" s="2" t="s">
        <v>132</v>
      </c>
      <c r="E70" s="2" t="s">
        <v>46</v>
      </c>
      <c r="F70" s="3">
        <v>25</v>
      </c>
      <c r="G70" s="3">
        <v>4</v>
      </c>
      <c r="H70" s="3">
        <f t="shared" si="5"/>
        <v>100</v>
      </c>
      <c r="I70" s="3">
        <f t="shared" si="1"/>
        <v>400</v>
      </c>
      <c r="J70" s="11"/>
      <c r="K70" s="27">
        <f t="shared" si="2"/>
        <v>0</v>
      </c>
      <c r="L70" s="21">
        <f t="shared" si="3"/>
        <v>0</v>
      </c>
    </row>
    <row r="71" spans="1:13" ht="37.5" customHeight="1">
      <c r="A71" s="12" t="s">
        <v>123</v>
      </c>
      <c r="B71" s="2" t="s">
        <v>127</v>
      </c>
      <c r="C71" s="2" t="s">
        <v>133</v>
      </c>
      <c r="D71" s="2" t="s">
        <v>134</v>
      </c>
      <c r="E71" s="2" t="s">
        <v>46</v>
      </c>
      <c r="F71" s="3">
        <v>2100</v>
      </c>
      <c r="G71" s="3">
        <v>4</v>
      </c>
      <c r="H71" s="3">
        <f t="shared" si="5"/>
        <v>8400</v>
      </c>
      <c r="I71" s="3">
        <f t="shared" si="1"/>
        <v>33600</v>
      </c>
      <c r="J71" s="11"/>
      <c r="K71" s="27">
        <f aca="true" t="shared" si="6" ref="K71:K102">H71*J71</f>
        <v>0</v>
      </c>
      <c r="L71" s="21">
        <f aca="true" t="shared" si="7" ref="L71:L102">I71*J71</f>
        <v>0</v>
      </c>
      <c r="M71" s="25"/>
    </row>
    <row r="72" spans="1:13" ht="37.5" customHeight="1">
      <c r="A72" s="12" t="s">
        <v>123</v>
      </c>
      <c r="B72" s="2" t="s">
        <v>135</v>
      </c>
      <c r="C72" s="2" t="s">
        <v>136</v>
      </c>
      <c r="D72" s="2" t="s">
        <v>137</v>
      </c>
      <c r="E72" s="2" t="s">
        <v>46</v>
      </c>
      <c r="F72" s="3">
        <v>100</v>
      </c>
      <c r="G72" s="3">
        <v>4</v>
      </c>
      <c r="H72" s="3">
        <f t="shared" si="5"/>
        <v>400</v>
      </c>
      <c r="I72" s="3">
        <f t="shared" si="1"/>
        <v>1600</v>
      </c>
      <c r="J72" s="11"/>
      <c r="K72" s="27">
        <f t="shared" si="6"/>
        <v>0</v>
      </c>
      <c r="L72" s="21">
        <f t="shared" si="7"/>
        <v>0</v>
      </c>
      <c r="M72" s="25"/>
    </row>
    <row r="73" spans="1:13" ht="37.5" customHeight="1">
      <c r="A73" s="12" t="s">
        <v>123</v>
      </c>
      <c r="B73" s="2" t="s">
        <v>135</v>
      </c>
      <c r="C73" s="2" t="s">
        <v>138</v>
      </c>
      <c r="D73" s="2" t="s">
        <v>139</v>
      </c>
      <c r="E73" s="2" t="s">
        <v>46</v>
      </c>
      <c r="F73" s="3">
        <v>50</v>
      </c>
      <c r="G73" s="3">
        <v>4</v>
      </c>
      <c r="H73" s="3">
        <f t="shared" si="5"/>
        <v>200</v>
      </c>
      <c r="I73" s="3">
        <f t="shared" si="1"/>
        <v>800</v>
      </c>
      <c r="J73" s="11"/>
      <c r="K73" s="27">
        <f t="shared" si="6"/>
        <v>0</v>
      </c>
      <c r="L73" s="21">
        <f t="shared" si="7"/>
        <v>0</v>
      </c>
      <c r="M73" s="25"/>
    </row>
    <row r="74" spans="1:13" ht="37.5" customHeight="1">
      <c r="A74" s="12" t="s">
        <v>123</v>
      </c>
      <c r="B74" s="2" t="s">
        <v>135</v>
      </c>
      <c r="C74" s="2" t="s">
        <v>140</v>
      </c>
      <c r="D74" s="2" t="s">
        <v>141</v>
      </c>
      <c r="E74" s="2" t="s">
        <v>46</v>
      </c>
      <c r="F74" s="3">
        <v>150</v>
      </c>
      <c r="G74" s="3">
        <v>4</v>
      </c>
      <c r="H74" s="3">
        <f t="shared" si="5"/>
        <v>600</v>
      </c>
      <c r="I74" s="3">
        <f t="shared" si="1"/>
        <v>2400</v>
      </c>
      <c r="J74" s="11"/>
      <c r="K74" s="27">
        <f t="shared" si="6"/>
        <v>0</v>
      </c>
      <c r="L74" s="21">
        <f t="shared" si="7"/>
        <v>0</v>
      </c>
      <c r="M74" s="25"/>
    </row>
    <row r="75" spans="1:13" ht="37.5" customHeight="1">
      <c r="A75" s="12" t="s">
        <v>123</v>
      </c>
      <c r="B75" s="2" t="s">
        <v>135</v>
      </c>
      <c r="C75" s="2" t="s">
        <v>142</v>
      </c>
      <c r="D75" s="2" t="s">
        <v>143</v>
      </c>
      <c r="E75" s="2" t="s">
        <v>46</v>
      </c>
      <c r="F75" s="3">
        <v>150</v>
      </c>
      <c r="G75" s="3">
        <v>4</v>
      </c>
      <c r="H75" s="3">
        <f t="shared" si="5"/>
        <v>600</v>
      </c>
      <c r="I75" s="3">
        <f t="shared" si="1"/>
        <v>2400</v>
      </c>
      <c r="J75" s="11"/>
      <c r="K75" s="27">
        <f t="shared" si="6"/>
        <v>0</v>
      </c>
      <c r="L75" s="21">
        <f t="shared" si="7"/>
        <v>0</v>
      </c>
      <c r="M75" s="25"/>
    </row>
    <row r="76" spans="1:13" ht="37.5" customHeight="1">
      <c r="A76" s="12" t="s">
        <v>123</v>
      </c>
      <c r="B76" s="2" t="s">
        <v>144</v>
      </c>
      <c r="C76" s="2" t="s">
        <v>145</v>
      </c>
      <c r="D76" s="2" t="s">
        <v>146</v>
      </c>
      <c r="E76" s="2" t="s">
        <v>147</v>
      </c>
      <c r="F76" s="3">
        <v>20</v>
      </c>
      <c r="G76" s="3">
        <v>3</v>
      </c>
      <c r="H76" s="3">
        <f t="shared" si="5"/>
        <v>60</v>
      </c>
      <c r="I76" s="3">
        <f t="shared" si="1"/>
        <v>240</v>
      </c>
      <c r="J76" s="11"/>
      <c r="K76" s="27">
        <f t="shared" si="6"/>
        <v>0</v>
      </c>
      <c r="L76" s="21">
        <f t="shared" si="7"/>
        <v>0</v>
      </c>
      <c r="M76" s="25"/>
    </row>
    <row r="77" spans="1:13" ht="37.5" customHeight="1">
      <c r="A77" s="12" t="s">
        <v>123</v>
      </c>
      <c r="B77" s="2" t="s">
        <v>144</v>
      </c>
      <c r="C77" s="2" t="s">
        <v>148</v>
      </c>
      <c r="D77" s="2" t="s">
        <v>149</v>
      </c>
      <c r="E77" s="2" t="s">
        <v>147</v>
      </c>
      <c r="F77" s="3">
        <v>25</v>
      </c>
      <c r="G77" s="3">
        <v>3</v>
      </c>
      <c r="H77" s="3">
        <f t="shared" si="5"/>
        <v>75</v>
      </c>
      <c r="I77" s="3">
        <f aca="true" t="shared" si="8" ref="I77:I102">H77*4</f>
        <v>300</v>
      </c>
      <c r="J77" s="11"/>
      <c r="K77" s="27">
        <f t="shared" si="6"/>
        <v>0</v>
      </c>
      <c r="L77" s="21">
        <f t="shared" si="7"/>
        <v>0</v>
      </c>
      <c r="M77" s="25"/>
    </row>
    <row r="78" spans="1:13" ht="37.5" customHeight="1">
      <c r="A78" s="12" t="s">
        <v>123</v>
      </c>
      <c r="B78" s="2" t="s">
        <v>144</v>
      </c>
      <c r="C78" s="2" t="s">
        <v>150</v>
      </c>
      <c r="D78" s="2" t="s">
        <v>198</v>
      </c>
      <c r="E78" s="2" t="s">
        <v>147</v>
      </c>
      <c r="F78" s="3">
        <v>44</v>
      </c>
      <c r="G78" s="3">
        <v>3</v>
      </c>
      <c r="H78" s="3">
        <f t="shared" si="5"/>
        <v>132</v>
      </c>
      <c r="I78" s="3">
        <f t="shared" si="8"/>
        <v>528</v>
      </c>
      <c r="J78" s="11"/>
      <c r="K78" s="27">
        <f t="shared" si="6"/>
        <v>0</v>
      </c>
      <c r="L78" s="21">
        <f t="shared" si="7"/>
        <v>0</v>
      </c>
      <c r="M78" s="25"/>
    </row>
    <row r="79" spans="1:13" ht="37.5" customHeight="1">
      <c r="A79" s="12" t="s">
        <v>123</v>
      </c>
      <c r="B79" s="2" t="s">
        <v>144</v>
      </c>
      <c r="C79" s="2" t="s">
        <v>151</v>
      </c>
      <c r="D79" s="2" t="s">
        <v>152</v>
      </c>
      <c r="E79" s="2" t="s">
        <v>147</v>
      </c>
      <c r="F79" s="3">
        <v>25</v>
      </c>
      <c r="G79" s="3">
        <v>3</v>
      </c>
      <c r="H79" s="3">
        <f t="shared" si="5"/>
        <v>75</v>
      </c>
      <c r="I79" s="3">
        <f t="shared" si="8"/>
        <v>300</v>
      </c>
      <c r="J79" s="11"/>
      <c r="K79" s="27">
        <f t="shared" si="6"/>
        <v>0</v>
      </c>
      <c r="L79" s="21">
        <f t="shared" si="7"/>
        <v>0</v>
      </c>
      <c r="M79" s="25"/>
    </row>
    <row r="80" spans="1:13" ht="37.5" customHeight="1">
      <c r="A80" s="12" t="s">
        <v>123</v>
      </c>
      <c r="B80" s="2" t="s">
        <v>153</v>
      </c>
      <c r="C80" s="2" t="s">
        <v>154</v>
      </c>
      <c r="D80" s="2" t="s">
        <v>155</v>
      </c>
      <c r="E80" s="2" t="s">
        <v>46</v>
      </c>
      <c r="F80" s="3">
        <v>2200</v>
      </c>
      <c r="G80" s="3">
        <v>1</v>
      </c>
      <c r="H80" s="3">
        <f t="shared" si="5"/>
        <v>2200</v>
      </c>
      <c r="I80" s="3">
        <f t="shared" si="8"/>
        <v>8800</v>
      </c>
      <c r="J80" s="11"/>
      <c r="K80" s="27">
        <f t="shared" si="6"/>
        <v>0</v>
      </c>
      <c r="L80" s="21">
        <f t="shared" si="7"/>
        <v>0</v>
      </c>
      <c r="M80" s="25"/>
    </row>
    <row r="81" spans="1:13" ht="37.5" customHeight="1">
      <c r="A81" s="12" t="s">
        <v>123</v>
      </c>
      <c r="B81" s="2" t="s">
        <v>156</v>
      </c>
      <c r="C81" s="2" t="s">
        <v>157</v>
      </c>
      <c r="D81" s="2" t="s">
        <v>158</v>
      </c>
      <c r="E81" s="2" t="s">
        <v>46</v>
      </c>
      <c r="F81" s="3">
        <v>1000</v>
      </c>
      <c r="G81" s="3">
        <v>1</v>
      </c>
      <c r="H81" s="3">
        <f t="shared" si="5"/>
        <v>1000</v>
      </c>
      <c r="I81" s="3">
        <f t="shared" si="8"/>
        <v>4000</v>
      </c>
      <c r="J81" s="11"/>
      <c r="K81" s="27">
        <f t="shared" si="6"/>
        <v>0</v>
      </c>
      <c r="L81" s="21">
        <f t="shared" si="7"/>
        <v>0</v>
      </c>
      <c r="M81" s="25"/>
    </row>
    <row r="82" spans="1:13" ht="37.5" customHeight="1">
      <c r="A82" s="12" t="s">
        <v>123</v>
      </c>
      <c r="B82" s="2" t="s">
        <v>159</v>
      </c>
      <c r="C82" s="2" t="s">
        <v>160</v>
      </c>
      <c r="D82" s="2" t="s">
        <v>161</v>
      </c>
      <c r="E82" s="2" t="s">
        <v>162</v>
      </c>
      <c r="F82" s="3">
        <v>18</v>
      </c>
      <c r="G82" s="3">
        <v>1</v>
      </c>
      <c r="H82" s="3">
        <f t="shared" si="5"/>
        <v>18</v>
      </c>
      <c r="I82" s="3">
        <f t="shared" si="8"/>
        <v>72</v>
      </c>
      <c r="J82" s="11"/>
      <c r="K82" s="27">
        <f t="shared" si="6"/>
        <v>0</v>
      </c>
      <c r="L82" s="21">
        <f t="shared" si="7"/>
        <v>0</v>
      </c>
      <c r="M82" s="25"/>
    </row>
    <row r="83" spans="1:13" ht="37.5" customHeight="1">
      <c r="A83" s="12" t="s">
        <v>123</v>
      </c>
      <c r="B83" s="2" t="s">
        <v>163</v>
      </c>
      <c r="C83" s="2" t="s">
        <v>219</v>
      </c>
      <c r="D83" s="2" t="s">
        <v>164</v>
      </c>
      <c r="E83" s="2" t="s">
        <v>165</v>
      </c>
      <c r="F83" s="3">
        <v>8</v>
      </c>
      <c r="G83" s="3">
        <v>1</v>
      </c>
      <c r="H83" s="3">
        <f t="shared" si="5"/>
        <v>8</v>
      </c>
      <c r="I83" s="3">
        <f t="shared" si="8"/>
        <v>32</v>
      </c>
      <c r="J83" s="11"/>
      <c r="K83" s="27">
        <f t="shared" si="6"/>
        <v>0</v>
      </c>
      <c r="L83" s="21">
        <f t="shared" si="7"/>
        <v>0</v>
      </c>
      <c r="M83" s="25"/>
    </row>
    <row r="84" spans="1:13" ht="37.5" customHeight="1">
      <c r="A84" s="4" t="s">
        <v>123</v>
      </c>
      <c r="B84" s="5" t="s">
        <v>166</v>
      </c>
      <c r="C84" s="5" t="s">
        <v>167</v>
      </c>
      <c r="D84" s="5" t="s">
        <v>168</v>
      </c>
      <c r="E84" s="5" t="s">
        <v>169</v>
      </c>
      <c r="F84" s="23">
        <v>1</v>
      </c>
      <c r="G84" s="22">
        <v>1</v>
      </c>
      <c r="H84" s="22">
        <f t="shared" si="5"/>
        <v>1</v>
      </c>
      <c r="I84" s="3">
        <f t="shared" si="8"/>
        <v>4</v>
      </c>
      <c r="J84" s="11"/>
      <c r="K84" s="27">
        <f t="shared" si="6"/>
        <v>0</v>
      </c>
      <c r="L84" s="21">
        <f t="shared" si="7"/>
        <v>0</v>
      </c>
      <c r="M84" s="25"/>
    </row>
    <row r="85" spans="1:13" ht="37.5" customHeight="1">
      <c r="A85" s="4" t="s">
        <v>123</v>
      </c>
      <c r="B85" s="5" t="s">
        <v>166</v>
      </c>
      <c r="C85" s="5" t="s">
        <v>170</v>
      </c>
      <c r="D85" s="5" t="s">
        <v>171</v>
      </c>
      <c r="E85" s="5" t="s">
        <v>169</v>
      </c>
      <c r="F85" s="23">
        <v>0.2</v>
      </c>
      <c r="G85" s="22">
        <v>1</v>
      </c>
      <c r="H85" s="22">
        <f t="shared" si="5"/>
        <v>0.2</v>
      </c>
      <c r="I85" s="3">
        <f t="shared" si="8"/>
        <v>0.8</v>
      </c>
      <c r="J85" s="11"/>
      <c r="K85" s="27">
        <f t="shared" si="6"/>
        <v>0</v>
      </c>
      <c r="L85" s="21">
        <f t="shared" si="7"/>
        <v>0</v>
      </c>
      <c r="M85" s="25"/>
    </row>
    <row r="86" spans="1:13" ht="37.5" customHeight="1">
      <c r="A86" s="12" t="s">
        <v>123</v>
      </c>
      <c r="B86" s="2" t="s">
        <v>172</v>
      </c>
      <c r="C86" s="2" t="s">
        <v>173</v>
      </c>
      <c r="D86" s="2" t="s">
        <v>174</v>
      </c>
      <c r="E86" s="2" t="s">
        <v>175</v>
      </c>
      <c r="F86" s="3">
        <v>55</v>
      </c>
      <c r="G86" s="3">
        <v>1</v>
      </c>
      <c r="H86" s="3">
        <f t="shared" si="5"/>
        <v>55</v>
      </c>
      <c r="I86" s="3">
        <f t="shared" si="8"/>
        <v>220</v>
      </c>
      <c r="J86" s="11"/>
      <c r="K86" s="27">
        <f t="shared" si="6"/>
        <v>0</v>
      </c>
      <c r="L86" s="21">
        <f t="shared" si="7"/>
        <v>0</v>
      </c>
      <c r="M86" s="25"/>
    </row>
    <row r="87" spans="1:13" ht="37.5" customHeight="1">
      <c r="A87" s="12" t="s">
        <v>123</v>
      </c>
      <c r="B87" s="2" t="s">
        <v>176</v>
      </c>
      <c r="C87" s="2" t="s">
        <v>177</v>
      </c>
      <c r="D87" s="2" t="s">
        <v>178</v>
      </c>
      <c r="E87" s="2" t="s">
        <v>46</v>
      </c>
      <c r="F87" s="3">
        <v>1650</v>
      </c>
      <c r="G87" s="3">
        <v>1</v>
      </c>
      <c r="H87" s="3">
        <f t="shared" si="5"/>
        <v>1650</v>
      </c>
      <c r="I87" s="3">
        <f t="shared" si="8"/>
        <v>6600</v>
      </c>
      <c r="J87" s="11"/>
      <c r="K87" s="27">
        <f t="shared" si="6"/>
        <v>0</v>
      </c>
      <c r="L87" s="21">
        <f t="shared" si="7"/>
        <v>0</v>
      </c>
      <c r="M87" s="25"/>
    </row>
    <row r="88" spans="1:13" ht="37.5" customHeight="1">
      <c r="A88" s="12" t="s">
        <v>123</v>
      </c>
      <c r="B88" s="2" t="s">
        <v>176</v>
      </c>
      <c r="C88" s="2" t="s">
        <v>179</v>
      </c>
      <c r="D88" s="2" t="s">
        <v>180</v>
      </c>
      <c r="E88" s="2" t="s">
        <v>169</v>
      </c>
      <c r="F88" s="3">
        <v>3</v>
      </c>
      <c r="G88" s="3">
        <v>1</v>
      </c>
      <c r="H88" s="3">
        <f t="shared" si="5"/>
        <v>3</v>
      </c>
      <c r="I88" s="3">
        <f t="shared" si="8"/>
        <v>12</v>
      </c>
      <c r="J88" s="11"/>
      <c r="K88" s="27">
        <f t="shared" si="6"/>
        <v>0</v>
      </c>
      <c r="L88" s="21">
        <f t="shared" si="7"/>
        <v>0</v>
      </c>
      <c r="M88" s="25"/>
    </row>
    <row r="89" spans="1:12" ht="37.5" customHeight="1">
      <c r="A89" s="12" t="s">
        <v>123</v>
      </c>
      <c r="B89" s="2" t="s">
        <v>223</v>
      </c>
      <c r="C89" s="2" t="s">
        <v>223</v>
      </c>
      <c r="D89" s="2" t="s">
        <v>224</v>
      </c>
      <c r="E89" s="2" t="s">
        <v>147</v>
      </c>
      <c r="F89" s="3">
        <v>25</v>
      </c>
      <c r="G89" s="3">
        <v>1</v>
      </c>
      <c r="H89" s="3">
        <f aca="true" t="shared" si="9" ref="H89:H90">F89*G89</f>
        <v>25</v>
      </c>
      <c r="I89" s="3">
        <f aca="true" t="shared" si="10" ref="I89:I90">H89*4</f>
        <v>100</v>
      </c>
      <c r="J89" s="11"/>
      <c r="K89" s="27">
        <f t="shared" si="6"/>
        <v>0</v>
      </c>
      <c r="L89" s="21">
        <f t="shared" si="7"/>
        <v>0</v>
      </c>
    </row>
    <row r="90" spans="1:12" ht="37.5" customHeight="1">
      <c r="A90" s="12" t="s">
        <v>123</v>
      </c>
      <c r="B90" s="2" t="s">
        <v>227</v>
      </c>
      <c r="C90" s="2" t="s">
        <v>225</v>
      </c>
      <c r="D90" s="2" t="s">
        <v>226</v>
      </c>
      <c r="E90" s="2" t="s">
        <v>46</v>
      </c>
      <c r="F90" s="3">
        <v>1200</v>
      </c>
      <c r="G90" s="3">
        <v>1</v>
      </c>
      <c r="H90" s="3">
        <f t="shared" si="9"/>
        <v>1200</v>
      </c>
      <c r="I90" s="3">
        <f t="shared" si="10"/>
        <v>4800</v>
      </c>
      <c r="J90" s="11"/>
      <c r="K90" s="27">
        <f t="shared" si="6"/>
        <v>0</v>
      </c>
      <c r="L90" s="21">
        <f t="shared" si="7"/>
        <v>0</v>
      </c>
    </row>
    <row r="91" spans="1:12" ht="37.5" customHeight="1">
      <c r="A91" s="12" t="s">
        <v>123</v>
      </c>
      <c r="B91" s="2" t="s">
        <v>181</v>
      </c>
      <c r="C91" s="2" t="s">
        <v>182</v>
      </c>
      <c r="D91" s="2" t="s">
        <v>183</v>
      </c>
      <c r="E91" s="2" t="s">
        <v>46</v>
      </c>
      <c r="F91" s="3">
        <v>3350</v>
      </c>
      <c r="G91" s="3">
        <v>1</v>
      </c>
      <c r="H91" s="3">
        <f t="shared" si="5"/>
        <v>3350</v>
      </c>
      <c r="I91" s="3">
        <f t="shared" si="8"/>
        <v>13400</v>
      </c>
      <c r="J91" s="11"/>
      <c r="K91" s="27">
        <f t="shared" si="6"/>
        <v>0</v>
      </c>
      <c r="L91" s="21">
        <f t="shared" si="7"/>
        <v>0</v>
      </c>
    </row>
    <row r="92" spans="1:12" ht="37.5" customHeight="1">
      <c r="A92" s="12" t="s">
        <v>123</v>
      </c>
      <c r="B92" s="2" t="s">
        <v>181</v>
      </c>
      <c r="C92" s="2" t="s">
        <v>184</v>
      </c>
      <c r="D92" s="2" t="s">
        <v>185</v>
      </c>
      <c r="E92" s="2" t="s">
        <v>46</v>
      </c>
      <c r="F92" s="3">
        <v>140</v>
      </c>
      <c r="G92" s="3">
        <v>1</v>
      </c>
      <c r="H92" s="3">
        <f t="shared" si="5"/>
        <v>140</v>
      </c>
      <c r="I92" s="3">
        <f t="shared" si="8"/>
        <v>560</v>
      </c>
      <c r="J92" s="11"/>
      <c r="K92" s="27">
        <f t="shared" si="6"/>
        <v>0</v>
      </c>
      <c r="L92" s="21">
        <f t="shared" si="7"/>
        <v>0</v>
      </c>
    </row>
    <row r="93" spans="1:12" ht="37.5" customHeight="1">
      <c r="A93" s="12" t="s">
        <v>186</v>
      </c>
      <c r="B93" s="2" t="s">
        <v>188</v>
      </c>
      <c r="C93" s="2" t="s">
        <v>189</v>
      </c>
      <c r="D93" s="2" t="s">
        <v>220</v>
      </c>
      <c r="E93" s="2" t="s">
        <v>147</v>
      </c>
      <c r="F93" s="3">
        <v>10</v>
      </c>
      <c r="G93" s="3">
        <v>1</v>
      </c>
      <c r="H93" s="3">
        <f t="shared" si="5"/>
        <v>10</v>
      </c>
      <c r="I93" s="3">
        <f t="shared" si="8"/>
        <v>40</v>
      </c>
      <c r="J93" s="11"/>
      <c r="K93" s="27">
        <f t="shared" si="6"/>
        <v>0</v>
      </c>
      <c r="L93" s="21">
        <f t="shared" si="7"/>
        <v>0</v>
      </c>
    </row>
    <row r="94" spans="1:12" ht="37.5" customHeight="1">
      <c r="A94" s="4" t="s">
        <v>186</v>
      </c>
      <c r="B94" s="2" t="s">
        <v>190</v>
      </c>
      <c r="C94" s="2" t="s">
        <v>191</v>
      </c>
      <c r="D94" s="2" t="s">
        <v>192</v>
      </c>
      <c r="E94" s="2" t="s">
        <v>46</v>
      </c>
      <c r="F94" s="3">
        <v>35</v>
      </c>
      <c r="G94" s="3">
        <v>1</v>
      </c>
      <c r="H94" s="3">
        <f t="shared" si="5"/>
        <v>35</v>
      </c>
      <c r="I94" s="3">
        <f t="shared" si="8"/>
        <v>140</v>
      </c>
      <c r="J94" s="11"/>
      <c r="K94" s="27">
        <f t="shared" si="6"/>
        <v>0</v>
      </c>
      <c r="L94" s="21">
        <f t="shared" si="7"/>
        <v>0</v>
      </c>
    </row>
    <row r="95" spans="1:13" ht="37.5" customHeight="1">
      <c r="A95" s="5" t="s">
        <v>186</v>
      </c>
      <c r="B95" s="5" t="s">
        <v>207</v>
      </c>
      <c r="C95" s="6"/>
      <c r="D95" s="6" t="s">
        <v>228</v>
      </c>
      <c r="E95" s="6" t="s">
        <v>169</v>
      </c>
      <c r="F95" s="22">
        <v>45</v>
      </c>
      <c r="G95" s="22">
        <v>1</v>
      </c>
      <c r="H95" s="22">
        <f t="shared" si="5"/>
        <v>45</v>
      </c>
      <c r="I95" s="22">
        <f t="shared" si="8"/>
        <v>180</v>
      </c>
      <c r="J95" s="11"/>
      <c r="K95" s="27">
        <f t="shared" si="6"/>
        <v>0</v>
      </c>
      <c r="L95" s="21">
        <f t="shared" si="7"/>
        <v>0</v>
      </c>
      <c r="M95" s="25"/>
    </row>
    <row r="96" spans="1:13" ht="46.5" customHeight="1">
      <c r="A96" s="5" t="s">
        <v>186</v>
      </c>
      <c r="B96" s="5" t="s">
        <v>187</v>
      </c>
      <c r="C96" s="5"/>
      <c r="D96" s="5" t="s">
        <v>208</v>
      </c>
      <c r="E96" s="5" t="s">
        <v>147</v>
      </c>
      <c r="F96" s="22">
        <v>150</v>
      </c>
      <c r="G96" s="22">
        <v>1</v>
      </c>
      <c r="H96" s="22">
        <f t="shared" si="5"/>
        <v>150</v>
      </c>
      <c r="I96" s="22">
        <f t="shared" si="8"/>
        <v>600</v>
      </c>
      <c r="J96" s="11"/>
      <c r="K96" s="27">
        <f t="shared" si="6"/>
        <v>0</v>
      </c>
      <c r="L96" s="21">
        <f t="shared" si="7"/>
        <v>0</v>
      </c>
      <c r="M96" s="25"/>
    </row>
    <row r="97" spans="1:12" ht="37.5" customHeight="1">
      <c r="A97" s="4" t="s">
        <v>123</v>
      </c>
      <c r="B97" s="2" t="s">
        <v>195</v>
      </c>
      <c r="C97" s="2"/>
      <c r="D97" s="2" t="s">
        <v>199</v>
      </c>
      <c r="E97" s="2" t="s">
        <v>205</v>
      </c>
      <c r="F97" s="3">
        <v>270</v>
      </c>
      <c r="G97" s="3">
        <v>1</v>
      </c>
      <c r="H97" s="3">
        <f t="shared" si="5"/>
        <v>270</v>
      </c>
      <c r="I97" s="3">
        <f t="shared" si="8"/>
        <v>1080</v>
      </c>
      <c r="J97" s="11"/>
      <c r="K97" s="27">
        <f t="shared" si="6"/>
        <v>0</v>
      </c>
      <c r="L97" s="21">
        <f t="shared" si="7"/>
        <v>0</v>
      </c>
    </row>
    <row r="98" spans="1:12" ht="37.5" customHeight="1">
      <c r="A98" s="4">
        <v>26</v>
      </c>
      <c r="B98" s="2" t="s">
        <v>195</v>
      </c>
      <c r="C98" s="2"/>
      <c r="D98" s="2" t="s">
        <v>200</v>
      </c>
      <c r="E98" s="2" t="s">
        <v>205</v>
      </c>
      <c r="F98" s="3">
        <v>10</v>
      </c>
      <c r="G98" s="3">
        <v>1</v>
      </c>
      <c r="H98" s="3">
        <f t="shared" si="5"/>
        <v>10</v>
      </c>
      <c r="I98" s="3">
        <f t="shared" si="8"/>
        <v>40</v>
      </c>
      <c r="J98" s="11"/>
      <c r="K98" s="27">
        <f t="shared" si="6"/>
        <v>0</v>
      </c>
      <c r="L98" s="21">
        <f t="shared" si="7"/>
        <v>0</v>
      </c>
    </row>
    <row r="99" spans="1:12" ht="37.5" customHeight="1">
      <c r="A99" s="4" t="s">
        <v>123</v>
      </c>
      <c r="B99" s="2" t="s">
        <v>195</v>
      </c>
      <c r="C99" s="2"/>
      <c r="D99" s="2" t="s">
        <v>201</v>
      </c>
      <c r="E99" s="2" t="s">
        <v>205</v>
      </c>
      <c r="F99" s="3">
        <v>210</v>
      </c>
      <c r="G99" s="3">
        <v>1</v>
      </c>
      <c r="H99" s="3">
        <f t="shared" si="5"/>
        <v>210</v>
      </c>
      <c r="I99" s="3">
        <f t="shared" si="8"/>
        <v>840</v>
      </c>
      <c r="J99" s="11"/>
      <c r="K99" s="27">
        <f t="shared" si="6"/>
        <v>0</v>
      </c>
      <c r="L99" s="21">
        <f t="shared" si="7"/>
        <v>0</v>
      </c>
    </row>
    <row r="100" spans="1:12" ht="37.5" customHeight="1">
      <c r="A100" s="12" t="s">
        <v>186</v>
      </c>
      <c r="B100" s="2" t="s">
        <v>195</v>
      </c>
      <c r="C100" s="2"/>
      <c r="D100" s="2" t="s">
        <v>202</v>
      </c>
      <c r="E100" s="2" t="s">
        <v>205</v>
      </c>
      <c r="F100" s="3">
        <v>590</v>
      </c>
      <c r="G100" s="3">
        <v>1</v>
      </c>
      <c r="H100" s="3">
        <f t="shared" si="5"/>
        <v>590</v>
      </c>
      <c r="I100" s="3">
        <f t="shared" si="8"/>
        <v>2360</v>
      </c>
      <c r="J100" s="11"/>
      <c r="K100" s="27">
        <f t="shared" si="6"/>
        <v>0</v>
      </c>
      <c r="L100" s="21">
        <f t="shared" si="7"/>
        <v>0</v>
      </c>
    </row>
    <row r="101" spans="1:12" ht="37.5" customHeight="1">
      <c r="A101" s="12" t="s">
        <v>186</v>
      </c>
      <c r="B101" s="2" t="s">
        <v>195</v>
      </c>
      <c r="C101" s="2"/>
      <c r="D101" s="2" t="s">
        <v>203</v>
      </c>
      <c r="E101" s="2" t="s">
        <v>205</v>
      </c>
      <c r="F101" s="3">
        <v>415</v>
      </c>
      <c r="G101" s="3">
        <v>1</v>
      </c>
      <c r="H101" s="3">
        <f t="shared" si="5"/>
        <v>415</v>
      </c>
      <c r="I101" s="3">
        <f t="shared" si="8"/>
        <v>1660</v>
      </c>
      <c r="J101" s="11"/>
      <c r="K101" s="27">
        <f t="shared" si="6"/>
        <v>0</v>
      </c>
      <c r="L101" s="21">
        <f t="shared" si="7"/>
        <v>0</v>
      </c>
    </row>
    <row r="102" spans="1:12" ht="37.5" customHeight="1" thickBot="1">
      <c r="A102" s="14" t="s">
        <v>186</v>
      </c>
      <c r="B102" s="15" t="s">
        <v>195</v>
      </c>
      <c r="C102" s="15"/>
      <c r="D102" s="15" t="s">
        <v>204</v>
      </c>
      <c r="E102" s="15" t="s">
        <v>205</v>
      </c>
      <c r="F102" s="13">
        <v>725</v>
      </c>
      <c r="G102" s="13">
        <v>1</v>
      </c>
      <c r="H102" s="13">
        <f t="shared" si="5"/>
        <v>725</v>
      </c>
      <c r="I102" s="3">
        <f t="shared" si="8"/>
        <v>2900</v>
      </c>
      <c r="J102" s="16"/>
      <c r="K102" s="27">
        <f t="shared" si="6"/>
        <v>0</v>
      </c>
      <c r="L102" s="21">
        <f t="shared" si="7"/>
        <v>0</v>
      </c>
    </row>
    <row r="103" spans="9:12" ht="40.5" customHeight="1" thickBot="1">
      <c r="I103" s="33" t="s">
        <v>194</v>
      </c>
      <c r="J103" s="34"/>
      <c r="K103" s="28">
        <f>SUM(K6:K102)</f>
        <v>0</v>
      </c>
      <c r="L103" s="7">
        <f>SUM(L6:L102)</f>
        <v>0</v>
      </c>
    </row>
    <row r="104" spans="9:12" ht="54.75" customHeight="1">
      <c r="I104" s="8"/>
      <c r="J104" s="9"/>
      <c r="K104" s="9"/>
      <c r="L104" s="10"/>
    </row>
  </sheetData>
  <mergeCells count="2">
    <mergeCell ref="A4:L4"/>
    <mergeCell ref="I103:J10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Havel</dc:creator>
  <cp:keywords/>
  <dc:description/>
  <cp:lastModifiedBy>Marek Havel</cp:lastModifiedBy>
  <cp:lastPrinted>2023-11-10T12:04:35Z</cp:lastPrinted>
  <dcterms:created xsi:type="dcterms:W3CDTF">2016-09-29T14:49:51Z</dcterms:created>
  <dcterms:modified xsi:type="dcterms:W3CDTF">2024-01-08T08:10:41Z</dcterms:modified>
  <cp:category/>
  <cp:version/>
  <cp:contentType/>
  <cp:contentStatus/>
</cp:coreProperties>
</file>